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"/>
    </mc:Choice>
  </mc:AlternateContent>
  <bookViews>
    <workbookView xWindow="120" yWindow="120" windowWidth="15480" windowHeight="11640"/>
  </bookViews>
  <sheets>
    <sheet name="13.07.2022" sheetId="1" r:id="rId1"/>
    <sheet name="Sheet2" sheetId="2" r:id="rId2"/>
  </sheets>
  <definedNames>
    <definedName name="_xlnm.Print_Area" localSheetId="0">'13.07.2022'!$A$1:$E$72</definedName>
  </definedNames>
  <calcPr calcId="152511"/>
</workbook>
</file>

<file path=xl/calcChain.xml><?xml version="1.0" encoding="utf-8"?>
<calcChain xmlns="http://schemas.openxmlformats.org/spreadsheetml/2006/main">
  <c r="C4" i="1" l="1"/>
  <c r="C9" i="1" l="1"/>
  <c r="C71" i="1" s="1"/>
  <c r="C7" i="1" l="1"/>
  <c r="C11" i="1" l="1"/>
  <c r="C12" i="1" s="1"/>
</calcChain>
</file>

<file path=xl/sharedStrings.xml><?xml version="1.0" encoding="utf-8"?>
<sst xmlns="http://schemas.openxmlformats.org/spreadsheetml/2006/main" count="104" uniqueCount="102">
  <si>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</si>
  <si>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</si>
  <si>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</si>
  <si>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</si>
  <si>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</si>
  <si>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</si>
  <si>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</si>
  <si>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</si>
  <si>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</si>
  <si>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</si>
  <si>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</si>
  <si>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</si>
  <si>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</si>
  <si>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</si>
  <si>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</si>
  <si>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</si>
  <si>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</si>
  <si>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</si>
  <si>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</si>
  <si>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</si>
  <si>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</si>
  <si>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</si>
  <si>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</si>
  <si>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</si>
  <si>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</si>
  <si>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</si>
  <si>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</si>
  <si>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</si>
  <si>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</si>
  <si>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</si>
  <si>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</si>
  <si>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</si>
  <si>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</si>
  <si>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</si>
  <si>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</si>
  <si>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</si>
  <si>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</si>
  <si>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</si>
  <si>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</si>
  <si>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</si>
  <si>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</si>
  <si>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</si>
  <si>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</si>
  <si>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</si>
  <si>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ПЛАЋЕНИ ТРОШКОВИ ПО УГОВОРУ ЗА 2022.годину</t>
  </si>
  <si>
    <t>НОВЧАНА ПОМОЋ ЗАПОСЛЕНИМА  916</t>
  </si>
  <si>
    <t xml:space="preserve">1073           </t>
  </si>
  <si>
    <t>MEDIK-UNION BEOGRAD</t>
  </si>
  <si>
    <t xml:space="preserve">2581           </t>
  </si>
  <si>
    <t>INO-PHARM  D.O.O.</t>
  </si>
  <si>
    <t xml:space="preserve">00297          </t>
  </si>
  <si>
    <t>GALINOS PHARM</t>
  </si>
  <si>
    <t xml:space="preserve">3790           </t>
  </si>
  <si>
    <t>MEDICA LINEA PHARM DOO nevaži</t>
  </si>
  <si>
    <t xml:space="preserve">0014           </t>
  </si>
  <si>
    <t>ECO TRADE</t>
  </si>
  <si>
    <t xml:space="preserve">0096           </t>
  </si>
  <si>
    <t>GROSIS</t>
  </si>
  <si>
    <t xml:space="preserve">0215           </t>
  </si>
  <si>
    <t>MEDTRONIC</t>
  </si>
  <si>
    <t xml:space="preserve">0225           </t>
  </si>
  <si>
    <t>PROSPERA BEOGRAD</t>
  </si>
  <si>
    <t xml:space="preserve">0549           </t>
  </si>
  <si>
    <t>PREMIUM SURGICAL COMPANY BGD</t>
  </si>
  <si>
    <t xml:space="preserve">0774           </t>
  </si>
  <si>
    <t>DEXON DOO</t>
  </si>
  <si>
    <t xml:space="preserve">0788           </t>
  </si>
  <si>
    <t>APTUS BEOGRAD</t>
  </si>
  <si>
    <t xml:space="preserve">0854           </t>
  </si>
  <si>
    <t>PROMEDIA DOO</t>
  </si>
  <si>
    <t xml:space="preserve">1035           </t>
  </si>
  <si>
    <t>VICOR</t>
  </si>
  <si>
    <t xml:space="preserve">1292           </t>
  </si>
  <si>
    <t>LAYON DOO</t>
  </si>
  <si>
    <t xml:space="preserve">1434           </t>
  </si>
  <si>
    <t>TERMOMED BEOGRAD</t>
  </si>
  <si>
    <t xml:space="preserve">1556           </t>
  </si>
  <si>
    <t>FLORA KOMERC</t>
  </si>
  <si>
    <t xml:space="preserve">1902           </t>
  </si>
  <si>
    <t>ALPHA IMAGING DOO ne važi</t>
  </si>
  <si>
    <t xml:space="preserve">2354           </t>
  </si>
  <si>
    <t>BEOLASER</t>
  </si>
  <si>
    <t xml:space="preserve">244455         </t>
  </si>
  <si>
    <t>LAVA MEDICAL DOO BEOGRAD</t>
  </si>
  <si>
    <t xml:space="preserve">2460           </t>
  </si>
  <si>
    <t>SN MEDIC DOO</t>
  </si>
  <si>
    <t xml:space="preserve">2477           </t>
  </si>
  <si>
    <t>BEOHEM-3</t>
  </si>
  <si>
    <t xml:space="preserve">2886           </t>
  </si>
  <si>
    <t>SINOFARM  BEOGRAD</t>
  </si>
  <si>
    <t xml:space="preserve">2930           </t>
  </si>
  <si>
    <t>BRAUN ADRIA</t>
  </si>
  <si>
    <t xml:space="preserve">2945           </t>
  </si>
  <si>
    <t>GOSPER DOO nevaži</t>
  </si>
  <si>
    <t xml:space="preserve">3912           </t>
  </si>
  <si>
    <t>OMNI MEDIKAL DOO NOVI BEOGRAD</t>
  </si>
  <si>
    <t xml:space="preserve">4348           </t>
  </si>
  <si>
    <t>DiaHEM-GRAMIM</t>
  </si>
  <si>
    <t xml:space="preserve">4490           </t>
  </si>
  <si>
    <t>NEFASER MEDICAL  DOO BEOGRAD</t>
  </si>
  <si>
    <t xml:space="preserve">4499           </t>
  </si>
  <si>
    <t>BIOTEC 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</si>
</sst>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4">
    <xf numFmtId="0" fontId="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52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48" fillId="0" borderId="0" xfId="0" applyNumberFormat="1" applyFont="1" applyAlignment="1" applyProtection="1">
      <alignment horizontal="center"/>
      <protection locked="0"/>
    </xf>
    <xf numFmtId="0" fontId="47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53" fillId="0" borderId="1" xfId="0" applyNumberFormat="1" applyFont="1" applyBorder="1" applyProtection="1">
      <protection locked="0"/>
    </xf>
    <xf numFmtId="165" fontId="53" fillId="0" borderId="1" xfId="0" applyNumberFormat="1" applyFont="1" applyBorder="1" applyProtection="1"/>
    <xf numFmtId="0" fontId="53" fillId="0" borderId="1" xfId="0" applyFont="1" applyBorder="1" applyProtection="1">
      <protection locked="0"/>
    </xf>
    <xf numFmtId="164" fontId="53" fillId="0" borderId="1" xfId="0" applyNumberFormat="1" applyFont="1" applyBorder="1" applyProtection="1"/>
    <xf numFmtId="0" fontId="54" fillId="0" borderId="1" xfId="0" applyFont="1" applyBorder="1" applyAlignment="1">
      <alignment wrapText="1"/>
    </xf>
    <xf numFmtId="0" fontId="53" fillId="0" borderId="0" xfId="0" applyFont="1"/>
    <xf numFmtId="165" fontId="53" fillId="0" borderId="0" xfId="0" applyNumberFormat="1" applyFont="1"/>
    <xf numFmtId="4" fontId="53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53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55" fillId="0" borderId="1" xfId="0" applyNumberFormat="1" applyFont="1" applyBorder="1" applyProtection="1"/>
    <xf numFmtId="0" fontId="49" fillId="0" borderId="0" xfId="0" applyFont="1" applyAlignment="1" applyProtection="1">
      <alignment horizontal="center" vertical="center"/>
      <protection locked="0"/>
    </xf>
    <xf numFmtId="0" fontId="47" fillId="0" borderId="4" xfId="0" applyFont="1" applyBorder="1" applyAlignment="1" applyProtection="1">
      <alignment horizontal="center" vertical="center" wrapText="1"/>
    </xf>
    <xf numFmtId="0" fontId="46" fillId="0" borderId="2" xfId="0" applyFont="1" applyBorder="1" applyAlignment="1" applyProtection="1">
      <alignment horizontal="right" vertical="top" wrapText="1"/>
    </xf>
    <xf numFmtId="0" fontId="46" fillId="0" borderId="3" xfId="0" applyFont="1" applyBorder="1" applyAlignment="1" applyProtection="1">
      <alignment horizontal="right" vertical="top" wrapText="1"/>
    </xf>
    <xf numFmtId="0" fontId="47" fillId="0" borderId="2" xfId="0" applyFont="1" applyBorder="1" applyAlignment="1" applyProtection="1">
      <alignment horizontal="center" vertical="center"/>
    </xf>
    <xf numFmtId="0" fontId="47" fillId="0" borderId="3" xfId="0" applyFont="1" applyBorder="1" applyAlignment="1" applyProtection="1">
      <alignment horizontal="center" vertical="center"/>
    </xf>
    <xf numFmtId="0" fontId="46" fillId="0" borderId="1" xfId="0" applyFont="1" applyBorder="1" applyAlignment="1" applyProtection="1">
      <alignment horizontal="right"/>
    </xf>
    <xf numFmtId="0" fontId="46" fillId="0" borderId="2" xfId="0" applyFont="1" applyBorder="1" applyAlignment="1" applyProtection="1">
      <alignment horizontal="right"/>
    </xf>
    <xf numFmtId="0" fontId="46" fillId="0" borderId="3" xfId="0" applyFont="1" applyBorder="1" applyAlignment="1" applyProtection="1">
      <alignment horizontal="right"/>
    </xf>
    <xf numFmtId="0" fontId="47" fillId="0" borderId="1" xfId="0" applyFont="1" applyBorder="1" applyAlignment="1" applyProtection="1">
      <alignment horizontal="center"/>
    </xf>
    <xf numFmtId="0" fontId="47" fillId="0" borderId="2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right"/>
    </xf>
    <xf numFmtId="0" fontId="46" fillId="0" borderId="3" xfId="0" applyFont="1" applyBorder="1" applyAlignment="1">
      <alignment horizontal="right"/>
    </xf>
    <xf numFmtId="0" fontId="51" fillId="0" borderId="5" xfId="0" applyFont="1" applyBorder="1" applyAlignment="1">
      <alignment horizontal="left" vertical="center" wrapText="1"/>
    </xf>
    <xf numFmtId="49" fontId="56" fillId="0" borderId="1" xfId="283" applyNumberFormat="1" applyFont="1" applyBorder="1"/>
    <xf numFmtId="4" fontId="56" fillId="0" borderId="1" xfId="283" applyNumberFormat="1" applyFont="1" applyBorder="1"/>
  </cellXfs>
  <cellStyles count="284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view="pageBreakPreview" topLeftCell="A38" zoomScale="86" zoomScaleSheetLayoutView="86" workbookViewId="0">
      <selection activeCell="A63" sqref="A63:XFD73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32" t="s">
        <v>30</v>
      </c>
      <c r="B1" s="32"/>
      <c r="C1" s="32"/>
    </row>
    <row r="2" spans="1:8" ht="34.5" customHeight="1" x14ac:dyDescent="0.3">
      <c r="A2" s="33" t="s">
        <v>1</v>
      </c>
      <c r="B2" s="33"/>
      <c r="C2" s="33"/>
      <c r="D2" s="14" t="s">
        <v>0</v>
      </c>
      <c r="E2" s="13">
        <v>44755</v>
      </c>
    </row>
    <row r="3" spans="1:8" x14ac:dyDescent="0.25">
      <c r="A3" s="12">
        <v>1</v>
      </c>
      <c r="B3" s="11" t="s">
        <v>2</v>
      </c>
      <c r="C3" s="18">
        <v>2895246.71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f>4839759.28-16073</f>
        <v>4823686.28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16073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34" t="s">
        <v>6</v>
      </c>
      <c r="B7" s="35"/>
      <c r="C7" s="19">
        <f>SUM(C3:C6)</f>
        <v>7735005.9900000002</v>
      </c>
      <c r="D7" s="8"/>
      <c r="E7" s="9"/>
    </row>
    <row r="8" spans="1:8" ht="24.75" customHeight="1" x14ac:dyDescent="0.25">
      <c r="A8" s="36" t="s">
        <v>7</v>
      </c>
      <c r="B8" s="37"/>
      <c r="C8" s="20"/>
      <c r="D8" s="9"/>
      <c r="E8" s="8"/>
    </row>
    <row r="9" spans="1:8" x14ac:dyDescent="0.25">
      <c r="A9" s="12">
        <v>1</v>
      </c>
      <c r="B9" s="7" t="s">
        <v>44</v>
      </c>
      <c r="C9" s="18">
        <f>+C14+C15+C16+C17+C18+C19+C20+C21+C22+C23+C24+C25+C26+C27+C29+C32+C35+C36+C37+C63+C64+C65+C66+C68+C67+C69+C70</f>
        <v>4787898.2200000007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38" t="s">
        <v>9</v>
      </c>
      <c r="B11" s="38"/>
      <c r="C11" s="21">
        <f>+C9</f>
        <v>4787898.2200000007</v>
      </c>
      <c r="D11" s="10"/>
      <c r="E11" s="10"/>
      <c r="G11" s="15"/>
    </row>
    <row r="12" spans="1:8" x14ac:dyDescent="0.25">
      <c r="A12" s="39" t="s">
        <v>10</v>
      </c>
      <c r="B12" s="40"/>
      <c r="C12" s="31">
        <f>+C7-C11</f>
        <v>2947107.7699999996</v>
      </c>
      <c r="D12" s="10"/>
      <c r="E12" s="10"/>
      <c r="F12" s="15"/>
      <c r="G12" s="15"/>
      <c r="H12" s="15"/>
    </row>
    <row r="13" spans="1:8" ht="18.75" x14ac:dyDescent="0.3">
      <c r="A13" s="41" t="s">
        <v>11</v>
      </c>
      <c r="B13" s="41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4636.9399999999996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9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9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9" x14ac:dyDescent="0.25">
      <c r="A19" s="12">
        <v>5</v>
      </c>
      <c r="B19" s="6" t="s">
        <v>45</v>
      </c>
      <c r="C19" s="18">
        <v>0</v>
      </c>
      <c r="D19" s="10"/>
      <c r="E19" s="10"/>
      <c r="F19" s="15"/>
      <c r="G19" s="15"/>
      <c r="H19" s="15"/>
    </row>
    <row r="20" spans="1:9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9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9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9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9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9" ht="16.5" customHeight="1" x14ac:dyDescent="0.25">
      <c r="A25" s="12">
        <v>10</v>
      </c>
      <c r="B25" s="17" t="s">
        <v>37</v>
      </c>
      <c r="C25" s="18">
        <v>0</v>
      </c>
      <c r="D25" s="10"/>
      <c r="E25" s="10"/>
      <c r="F25" s="15"/>
      <c r="G25" s="15"/>
      <c r="H25" s="15"/>
    </row>
    <row r="26" spans="1:9" ht="14.25" customHeight="1" x14ac:dyDescent="0.25">
      <c r="A26" s="12">
        <v>11</v>
      </c>
      <c r="B26" s="6" t="s">
        <v>26</v>
      </c>
      <c r="C26" s="18">
        <v>0</v>
      </c>
      <c r="D26" s="10"/>
      <c r="E26" s="10"/>
      <c r="F26" s="15"/>
      <c r="G26" s="15"/>
    </row>
    <row r="27" spans="1:9" x14ac:dyDescent="0.25">
      <c r="A27" s="12">
        <v>12</v>
      </c>
      <c r="B27" s="6" t="s">
        <v>33</v>
      </c>
      <c r="C27" s="18">
        <v>0</v>
      </c>
      <c r="D27" s="10"/>
      <c r="E27" s="10"/>
      <c r="F27" s="15"/>
      <c r="G27" s="15"/>
    </row>
    <row r="28" spans="1:9" ht="23.25" customHeight="1" x14ac:dyDescent="0.3">
      <c r="A28" s="42" t="s">
        <v>15</v>
      </c>
      <c r="B28" s="43"/>
      <c r="C28" s="22"/>
      <c r="D28" s="10"/>
      <c r="E28" s="10"/>
      <c r="F28" s="15"/>
      <c r="G28" s="15"/>
    </row>
    <row r="29" spans="1:9" x14ac:dyDescent="0.25">
      <c r="A29" s="5">
        <v>13</v>
      </c>
      <c r="B29" s="4" t="s">
        <v>16</v>
      </c>
      <c r="C29" s="18">
        <v>27797</v>
      </c>
      <c r="D29" s="10"/>
      <c r="E29" s="10"/>
      <c r="F29" s="15"/>
      <c r="G29" s="15"/>
    </row>
    <row r="30" spans="1:9" x14ac:dyDescent="0.25">
      <c r="A30" s="47" t="s">
        <v>46</v>
      </c>
      <c r="B30" s="47" t="s">
        <v>47</v>
      </c>
      <c r="C30" s="48">
        <v>11847</v>
      </c>
      <c r="D30" s="10"/>
      <c r="E30" s="10"/>
      <c r="F30" s="15"/>
      <c r="G30" s="15"/>
    </row>
    <row r="31" spans="1:9" x14ac:dyDescent="0.25">
      <c r="A31" s="47" t="s">
        <v>48</v>
      </c>
      <c r="B31" s="47" t="s">
        <v>49</v>
      </c>
      <c r="C31" s="48">
        <v>15950</v>
      </c>
      <c r="D31" s="10"/>
      <c r="E31" s="10"/>
      <c r="F31" s="15"/>
      <c r="G31" s="15"/>
    </row>
    <row r="32" spans="1:9" ht="15.75" customHeight="1" x14ac:dyDescent="0.25">
      <c r="A32" s="3" t="s">
        <v>43</v>
      </c>
      <c r="B32" s="4" t="s">
        <v>31</v>
      </c>
      <c r="C32" s="18">
        <v>33990</v>
      </c>
      <c r="D32" s="8"/>
      <c r="E32" s="10"/>
      <c r="F32" s="15"/>
      <c r="I32"/>
    </row>
    <row r="33" spans="1:9" ht="15.75" customHeight="1" x14ac:dyDescent="0.25">
      <c r="A33" s="47" t="s">
        <v>50</v>
      </c>
      <c r="B33" s="47" t="s">
        <v>51</v>
      </c>
      <c r="C33" s="48">
        <v>24200</v>
      </c>
      <c r="D33" s="8"/>
      <c r="E33" s="10"/>
      <c r="F33" s="15"/>
      <c r="I33"/>
    </row>
    <row r="34" spans="1:9" ht="15.75" customHeight="1" x14ac:dyDescent="0.25">
      <c r="A34" s="47" t="s">
        <v>52</v>
      </c>
      <c r="B34" s="47" t="s">
        <v>53</v>
      </c>
      <c r="C34" s="48">
        <v>9790</v>
      </c>
      <c r="D34" s="8"/>
      <c r="E34" s="10"/>
      <c r="F34" s="15"/>
      <c r="I34"/>
    </row>
    <row r="35" spans="1:9" x14ac:dyDescent="0.25">
      <c r="A35" s="5">
        <v>15</v>
      </c>
      <c r="B35" s="4" t="s">
        <v>24</v>
      </c>
      <c r="C35" s="18">
        <v>0</v>
      </c>
      <c r="D35" s="8"/>
      <c r="E35" s="10"/>
      <c r="F35" s="15"/>
      <c r="G35" s="15"/>
      <c r="I35"/>
    </row>
    <row r="36" spans="1:9" x14ac:dyDescent="0.25">
      <c r="A36" s="5">
        <v>16</v>
      </c>
      <c r="B36" s="4" t="s">
        <v>17</v>
      </c>
      <c r="C36" s="18">
        <v>0</v>
      </c>
      <c r="D36" s="10"/>
      <c r="E36" s="10"/>
      <c r="F36" s="15"/>
      <c r="I36"/>
    </row>
    <row r="37" spans="1:9" s="28" customFormat="1" ht="15" customHeight="1" x14ac:dyDescent="0.25">
      <c r="A37" s="5">
        <v>17</v>
      </c>
      <c r="B37" s="26" t="s">
        <v>18</v>
      </c>
      <c r="C37" s="27">
        <v>4721474.28</v>
      </c>
      <c r="D37" s="29"/>
      <c r="E37" s="29"/>
      <c r="F37" s="30"/>
    </row>
    <row r="38" spans="1:9" s="28" customFormat="1" ht="15" customHeight="1" x14ac:dyDescent="0.25">
      <c r="A38" s="47" t="s">
        <v>54</v>
      </c>
      <c r="B38" s="47" t="s">
        <v>55</v>
      </c>
      <c r="C38" s="48">
        <v>431098</v>
      </c>
      <c r="D38" s="29"/>
      <c r="E38" s="29"/>
      <c r="F38" s="30"/>
    </row>
    <row r="39" spans="1:9" s="28" customFormat="1" ht="15" customHeight="1" x14ac:dyDescent="0.25">
      <c r="A39" s="47" t="s">
        <v>56</v>
      </c>
      <c r="B39" s="47" t="s">
        <v>57</v>
      </c>
      <c r="C39" s="48">
        <v>34641</v>
      </c>
      <c r="D39" s="29"/>
      <c r="E39" s="29"/>
      <c r="F39" s="30"/>
    </row>
    <row r="40" spans="1:9" s="28" customFormat="1" ht="15" customHeight="1" x14ac:dyDescent="0.25">
      <c r="A40" s="47" t="s">
        <v>58</v>
      </c>
      <c r="B40" s="47" t="s">
        <v>59</v>
      </c>
      <c r="C40" s="48">
        <v>41160</v>
      </c>
      <c r="D40" s="29"/>
      <c r="E40" s="29"/>
      <c r="F40" s="30"/>
    </row>
    <row r="41" spans="1:9" s="28" customFormat="1" ht="15" customHeight="1" x14ac:dyDescent="0.25">
      <c r="A41" s="47" t="s">
        <v>60</v>
      </c>
      <c r="B41" s="47" t="s">
        <v>61</v>
      </c>
      <c r="C41" s="48">
        <v>26950</v>
      </c>
      <c r="D41" s="29"/>
      <c r="E41" s="29"/>
      <c r="F41" s="30"/>
    </row>
    <row r="42" spans="1:9" s="28" customFormat="1" ht="15" customHeight="1" x14ac:dyDescent="0.25">
      <c r="A42" s="47" t="s">
        <v>62</v>
      </c>
      <c r="B42" s="47" t="s">
        <v>63</v>
      </c>
      <c r="C42" s="48">
        <v>77064</v>
      </c>
      <c r="D42" s="29"/>
      <c r="E42" s="29"/>
      <c r="F42" s="30"/>
    </row>
    <row r="43" spans="1:9" s="28" customFormat="1" ht="15" customHeight="1" x14ac:dyDescent="0.25">
      <c r="A43" s="47" t="s">
        <v>64</v>
      </c>
      <c r="B43" s="47" t="s">
        <v>65</v>
      </c>
      <c r="C43" s="48">
        <v>37144.800000000003</v>
      </c>
      <c r="D43" s="29"/>
      <c r="E43" s="29"/>
      <c r="F43" s="30"/>
    </row>
    <row r="44" spans="1:9" s="28" customFormat="1" ht="15" customHeight="1" x14ac:dyDescent="0.25">
      <c r="A44" s="47" t="s">
        <v>66</v>
      </c>
      <c r="B44" s="47" t="s">
        <v>67</v>
      </c>
      <c r="C44" s="48">
        <v>673065</v>
      </c>
      <c r="D44" s="29"/>
      <c r="E44" s="29"/>
      <c r="F44" s="30"/>
    </row>
    <row r="45" spans="1:9" s="28" customFormat="1" ht="15" customHeight="1" x14ac:dyDescent="0.25">
      <c r="A45" s="47" t="s">
        <v>68</v>
      </c>
      <c r="B45" s="47" t="s">
        <v>69</v>
      </c>
      <c r="C45" s="48">
        <v>7680</v>
      </c>
      <c r="D45" s="29"/>
      <c r="E45" s="29"/>
      <c r="F45" s="30"/>
    </row>
    <row r="46" spans="1:9" s="28" customFormat="1" ht="15" customHeight="1" x14ac:dyDescent="0.25">
      <c r="A46" s="47" t="s">
        <v>70</v>
      </c>
      <c r="B46" s="47" t="s">
        <v>71</v>
      </c>
      <c r="C46" s="48">
        <v>46860</v>
      </c>
      <c r="D46" s="29"/>
      <c r="E46" s="29"/>
      <c r="F46" s="30"/>
    </row>
    <row r="47" spans="1:9" s="28" customFormat="1" ht="15" customHeight="1" x14ac:dyDescent="0.25">
      <c r="A47" s="47" t="s">
        <v>72</v>
      </c>
      <c r="B47" s="47" t="s">
        <v>73</v>
      </c>
      <c r="C47" s="48">
        <v>352476.2</v>
      </c>
      <c r="D47" s="29"/>
      <c r="E47" s="29"/>
      <c r="F47" s="30"/>
    </row>
    <row r="48" spans="1:9" s="28" customFormat="1" ht="15" customHeight="1" x14ac:dyDescent="0.25">
      <c r="A48" s="47" t="s">
        <v>74</v>
      </c>
      <c r="B48" s="47" t="s">
        <v>75</v>
      </c>
      <c r="C48" s="48">
        <v>192840</v>
      </c>
      <c r="D48" s="29"/>
      <c r="E48" s="29"/>
      <c r="F48" s="30"/>
    </row>
    <row r="49" spans="1:9" s="28" customFormat="1" ht="15" customHeight="1" x14ac:dyDescent="0.25">
      <c r="A49" s="47" t="s">
        <v>76</v>
      </c>
      <c r="B49" s="47" t="s">
        <v>77</v>
      </c>
      <c r="C49" s="48">
        <v>472758.48</v>
      </c>
      <c r="D49" s="29"/>
      <c r="E49" s="29"/>
      <c r="F49" s="30"/>
    </row>
    <row r="50" spans="1:9" s="28" customFormat="1" ht="15" customHeight="1" x14ac:dyDescent="0.25">
      <c r="A50" s="47" t="s">
        <v>78</v>
      </c>
      <c r="B50" s="47" t="s">
        <v>79</v>
      </c>
      <c r="C50" s="48">
        <v>348000</v>
      </c>
      <c r="D50" s="29"/>
      <c r="E50" s="29"/>
      <c r="F50" s="30"/>
    </row>
    <row r="51" spans="1:9" s="28" customFormat="1" ht="15" customHeight="1" x14ac:dyDescent="0.25">
      <c r="A51" s="47" t="s">
        <v>80</v>
      </c>
      <c r="B51" s="47" t="s">
        <v>81</v>
      </c>
      <c r="C51" s="48">
        <v>1140000</v>
      </c>
      <c r="D51" s="29"/>
      <c r="E51" s="29"/>
      <c r="F51" s="30"/>
    </row>
    <row r="52" spans="1:9" s="28" customFormat="1" ht="15" customHeight="1" x14ac:dyDescent="0.25">
      <c r="A52" s="47" t="s">
        <v>82</v>
      </c>
      <c r="B52" s="47" t="s">
        <v>83</v>
      </c>
      <c r="C52" s="48">
        <v>89592</v>
      </c>
      <c r="D52" s="29"/>
      <c r="E52" s="29"/>
      <c r="F52" s="30"/>
    </row>
    <row r="53" spans="1:9" s="28" customFormat="1" ht="15" customHeight="1" x14ac:dyDescent="0.25">
      <c r="A53" s="47" t="s">
        <v>84</v>
      </c>
      <c r="B53" s="47" t="s">
        <v>85</v>
      </c>
      <c r="C53" s="48">
        <v>73800</v>
      </c>
      <c r="D53" s="29"/>
      <c r="E53" s="29"/>
      <c r="F53" s="30"/>
    </row>
    <row r="54" spans="1:9" s="28" customFormat="1" ht="15" customHeight="1" x14ac:dyDescent="0.25">
      <c r="A54" s="47" t="s">
        <v>86</v>
      </c>
      <c r="B54" s="47" t="s">
        <v>87</v>
      </c>
      <c r="C54" s="48">
        <v>98160</v>
      </c>
      <c r="D54" s="29"/>
      <c r="E54" s="29"/>
      <c r="F54" s="30"/>
    </row>
    <row r="55" spans="1:9" s="28" customFormat="1" ht="15" customHeight="1" x14ac:dyDescent="0.25">
      <c r="A55" s="47" t="s">
        <v>88</v>
      </c>
      <c r="B55" s="47" t="s">
        <v>89</v>
      </c>
      <c r="C55" s="48">
        <v>2851.2</v>
      </c>
      <c r="D55" s="29"/>
      <c r="E55" s="29"/>
      <c r="F55" s="30"/>
    </row>
    <row r="56" spans="1:9" s="28" customFormat="1" ht="15" customHeight="1" x14ac:dyDescent="0.25">
      <c r="A56" s="47" t="s">
        <v>90</v>
      </c>
      <c r="B56" s="47" t="s">
        <v>91</v>
      </c>
      <c r="C56" s="48">
        <v>95700</v>
      </c>
      <c r="D56" s="29"/>
      <c r="E56" s="29"/>
      <c r="F56" s="30"/>
    </row>
    <row r="57" spans="1:9" s="28" customFormat="1" ht="15" customHeight="1" x14ac:dyDescent="0.25">
      <c r="A57" s="47" t="s">
        <v>92</v>
      </c>
      <c r="B57" s="47" t="s">
        <v>93</v>
      </c>
      <c r="C57" s="48">
        <v>71280</v>
      </c>
      <c r="D57" s="29"/>
      <c r="E57" s="29"/>
      <c r="F57" s="30"/>
    </row>
    <row r="58" spans="1:9" s="28" customFormat="1" ht="15" customHeight="1" x14ac:dyDescent="0.25">
      <c r="A58" s="47" t="s">
        <v>52</v>
      </c>
      <c r="B58" s="47" t="s">
        <v>53</v>
      </c>
      <c r="C58" s="48">
        <v>276000</v>
      </c>
      <c r="D58" s="29"/>
      <c r="E58" s="29"/>
      <c r="F58" s="30"/>
    </row>
    <row r="59" spans="1:9" s="28" customFormat="1" ht="15" customHeight="1" x14ac:dyDescent="0.25">
      <c r="A59" s="47" t="s">
        <v>94</v>
      </c>
      <c r="B59" s="47" t="s">
        <v>95</v>
      </c>
      <c r="C59" s="48">
        <v>55550</v>
      </c>
      <c r="D59" s="29"/>
      <c r="E59" s="29"/>
      <c r="F59" s="30"/>
    </row>
    <row r="60" spans="1:9" s="28" customFormat="1" ht="15" customHeight="1" x14ac:dyDescent="0.25">
      <c r="A60" s="47" t="s">
        <v>96</v>
      </c>
      <c r="B60" s="47" t="s">
        <v>97</v>
      </c>
      <c r="C60" s="48">
        <v>3900</v>
      </c>
      <c r="D60" s="29"/>
      <c r="E60" s="29"/>
      <c r="F60" s="30"/>
    </row>
    <row r="61" spans="1:9" s="28" customFormat="1" ht="15" customHeight="1" x14ac:dyDescent="0.25">
      <c r="A61" s="47" t="s">
        <v>98</v>
      </c>
      <c r="B61" s="47" t="s">
        <v>99</v>
      </c>
      <c r="C61" s="48">
        <v>51453.599999999999</v>
      </c>
      <c r="D61" s="29"/>
      <c r="E61" s="29"/>
      <c r="F61" s="30"/>
    </row>
    <row r="62" spans="1:9" s="28" customFormat="1" ht="15" customHeight="1" x14ac:dyDescent="0.25">
      <c r="A62" s="47" t="s">
        <v>100</v>
      </c>
      <c r="B62" s="47" t="s">
        <v>101</v>
      </c>
      <c r="C62" s="48">
        <v>21450</v>
      </c>
      <c r="D62" s="29"/>
      <c r="E62" s="29"/>
      <c r="F62" s="30"/>
    </row>
    <row r="63" spans="1:9" ht="13.5" customHeight="1" x14ac:dyDescent="0.25">
      <c r="A63" s="5">
        <v>18</v>
      </c>
      <c r="B63" s="2" t="s">
        <v>19</v>
      </c>
      <c r="C63" s="27">
        <v>0</v>
      </c>
      <c r="D63" s="10"/>
      <c r="E63" s="8"/>
      <c r="I63"/>
    </row>
    <row r="64" spans="1:9" ht="15.75" customHeight="1" x14ac:dyDescent="0.25">
      <c r="A64" s="5">
        <v>19</v>
      </c>
      <c r="B64" s="2" t="s">
        <v>29</v>
      </c>
      <c r="C64" s="18">
        <v>0</v>
      </c>
      <c r="D64" s="8"/>
      <c r="E64" s="8"/>
      <c r="I64"/>
    </row>
    <row r="65" spans="1:9" x14ac:dyDescent="0.25">
      <c r="A65" s="5">
        <v>20</v>
      </c>
      <c r="B65" s="4" t="s">
        <v>20</v>
      </c>
      <c r="C65" s="18">
        <v>0</v>
      </c>
      <c r="D65" s="8"/>
      <c r="E65" s="10"/>
      <c r="I65"/>
    </row>
    <row r="66" spans="1:9" x14ac:dyDescent="0.25">
      <c r="A66" s="5">
        <v>21</v>
      </c>
      <c r="B66" s="4" t="s">
        <v>21</v>
      </c>
      <c r="C66" s="18">
        <v>0</v>
      </c>
      <c r="D66" s="8"/>
      <c r="E66" s="10"/>
      <c r="I66"/>
    </row>
    <row r="67" spans="1:9" x14ac:dyDescent="0.25">
      <c r="A67" s="5">
        <v>22</v>
      </c>
      <c r="B67" s="4" t="s">
        <v>22</v>
      </c>
      <c r="C67" s="18">
        <v>0</v>
      </c>
      <c r="D67" s="8"/>
      <c r="E67" s="10"/>
      <c r="I67"/>
    </row>
    <row r="68" spans="1:9" x14ac:dyDescent="0.25">
      <c r="A68" s="5">
        <v>23</v>
      </c>
      <c r="B68" s="4" t="s">
        <v>23</v>
      </c>
      <c r="C68" s="18">
        <v>0</v>
      </c>
      <c r="D68" s="8"/>
      <c r="E68" s="8"/>
      <c r="I68"/>
    </row>
    <row r="69" spans="1:9" x14ac:dyDescent="0.25">
      <c r="A69" s="5">
        <v>24</v>
      </c>
      <c r="B69" s="4" t="s">
        <v>27</v>
      </c>
      <c r="C69" s="18">
        <v>0</v>
      </c>
      <c r="D69" s="8"/>
      <c r="E69" s="8"/>
      <c r="I69"/>
    </row>
    <row r="70" spans="1:9" x14ac:dyDescent="0.25">
      <c r="A70" s="5">
        <v>25</v>
      </c>
      <c r="B70" s="4" t="s">
        <v>28</v>
      </c>
      <c r="C70" s="18">
        <v>0</v>
      </c>
      <c r="D70" s="8"/>
      <c r="E70" s="8"/>
      <c r="I70"/>
    </row>
    <row r="71" spans="1:9" x14ac:dyDescent="0.25">
      <c r="A71" s="44" t="s">
        <v>32</v>
      </c>
      <c r="B71" s="45"/>
      <c r="C71" s="19">
        <f>+C9+C10</f>
        <v>4787898.2200000007</v>
      </c>
      <c r="D71" s="8"/>
      <c r="E71" s="8"/>
      <c r="I71"/>
    </row>
    <row r="72" spans="1:9" ht="31.5" customHeight="1" x14ac:dyDescent="0.25">
      <c r="A72" s="46"/>
      <c r="B72" s="46"/>
      <c r="C72" s="46"/>
      <c r="D72" s="8"/>
      <c r="E72" s="8"/>
      <c r="I72"/>
    </row>
    <row r="73" spans="1:9" x14ac:dyDescent="0.25">
      <c r="D73" s="8"/>
      <c r="E73" s="8"/>
      <c r="I73"/>
    </row>
    <row r="74" spans="1:9" x14ac:dyDescent="0.25">
      <c r="C74" s="24"/>
      <c r="I74"/>
    </row>
    <row r="75" spans="1:9" x14ac:dyDescent="0.25">
      <c r="C75" s="25"/>
      <c r="I75"/>
    </row>
    <row r="76" spans="1:9" x14ac:dyDescent="0.25">
      <c r="C76" s="25"/>
      <c r="I76"/>
    </row>
    <row r="77" spans="1:9" x14ac:dyDescent="0.25">
      <c r="C77" s="25"/>
      <c r="I77"/>
    </row>
    <row r="78" spans="1:9" x14ac:dyDescent="0.25">
      <c r="C78" s="25"/>
      <c r="I78"/>
    </row>
  </sheetData>
  <mergeCells count="10">
    <mergeCell ref="A12:B12"/>
    <mergeCell ref="A13:B13"/>
    <mergeCell ref="A28:B28"/>
    <mergeCell ref="A71:B71"/>
    <mergeCell ref="A72:C72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0" orientation="landscape" verticalDpi="0" r:id="rId1"/>
  <rowBreaks count="1" manualBreakCount="1">
    <brk id="7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13.07.2022</vt:lpstr>
      <vt:lpstr>Sheet2</vt:lpstr>
      <vt:lpstr>'13.07.2022'!Print_Area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2022-07-21T06:04:48Z</dcterms:modified>
</cp:coreProperties>
</file>