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MART" sheetId="1" r:id="rId1"/>
    <sheet name="Sheet2" sheetId="2" r:id="rId2"/>
  </sheets>
  <definedNames>
    <definedName name="_xlnm.Print_Area" localSheetId="0">MART!$A$1:$E$74</definedName>
  </definedNames>
  <calcPr calcId="125725"/>
</workbook>
</file>

<file path=xl/calcChain.xml><?xml version="1.0" encoding="utf-8"?>
<calcChain xmlns="http://schemas.openxmlformats.org/spreadsheetml/2006/main">
  <c r="C4" i="1"/>
  <c r="C7" s="1"/>
  <c r="C11"/>
  <c r="C72" l="1"/>
  <c r="C12"/>
</calcChain>
</file>

<file path=xl/sharedStrings.xml><?xml version="1.0" encoding="utf-8"?>
<sst xmlns="http://schemas.openxmlformats.org/spreadsheetml/2006/main" count="108" uniqueCount="106">
  <si>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</si>
  <si>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</si>
  <si>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</si>
  <si>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</si>
  <si>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</si>
  <si>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</si>
  <si>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</si>
  <si>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</si>
  <si>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</si>
  <si>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</si>
  <si>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</si>
  <si>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</si>
  <si>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</si>
  <si>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</si>
  <si>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</si>
  <si>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</si>
  <si>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</si>
  <si>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</si>
  <si>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</si>
  <si>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</si>
  <si>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</si>
  <si>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</si>
  <si>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</si>
  <si>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</si>
  <si>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</si>
  <si>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</si>
  <si>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</si>
  <si>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</si>
  <si>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</si>
  <si>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</si>
  <si>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</si>
  <si>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</si>
  <si>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</si>
  <si>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</si>
  <si>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</si>
  <si>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</si>
  <si>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</si>
  <si>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</si>
  <si>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</si>
  <si>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</si>
  <si>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</si>
  <si>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</si>
  <si>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</si>
  <si>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</si>
  <si>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MEDIK-UNION BEOGRAD</t>
  </si>
  <si>
    <t xml:space="preserve">1073           </t>
  </si>
  <si>
    <t>Principal duo</t>
  </si>
  <si>
    <t xml:space="preserve">6134           </t>
  </si>
  <si>
    <t>DON DON DOO BEOGRAD</t>
  </si>
  <si>
    <t xml:space="preserve">4484           </t>
  </si>
  <si>
    <t>ILA PROMET</t>
  </si>
  <si>
    <t xml:space="preserve">2424           </t>
  </si>
  <si>
    <t>INTER-KOMERC D.O.O</t>
  </si>
  <si>
    <t xml:space="preserve">1837           </t>
  </si>
  <si>
    <t>KIBID    d.o.o.</t>
  </si>
  <si>
    <t xml:space="preserve">1527           </t>
  </si>
  <si>
    <t>PEKARA  PONS DOO</t>
  </si>
  <si>
    <t xml:space="preserve">1291           </t>
  </si>
  <si>
    <t>MLEKARA MORAVICA DOO ARILJE</t>
  </si>
  <si>
    <t xml:space="preserve">1283           </t>
  </si>
  <si>
    <t>IM MATIJEVIĆ DOO NEVAŽI</t>
  </si>
  <si>
    <t xml:space="preserve">114422         </t>
  </si>
  <si>
    <t>PP SRETEN GUDURIĆ</t>
  </si>
  <si>
    <t xml:space="preserve">0311           </t>
  </si>
  <si>
    <t>OKOV CENTAR ČAČAK</t>
  </si>
  <si>
    <t xml:space="preserve">36636          </t>
  </si>
  <si>
    <t>DUOMED  SOUTHEAST EUROPE</t>
  </si>
  <si>
    <t xml:space="preserve">2794/1         </t>
  </si>
  <si>
    <t>EUMED</t>
  </si>
  <si>
    <t xml:space="preserve">1352           </t>
  </si>
  <si>
    <t>ECO TRADE</t>
  </si>
  <si>
    <t xml:space="preserve">0014           </t>
  </si>
  <si>
    <t>BORF DOO BEOGRAD</t>
  </si>
  <si>
    <t xml:space="preserve">776655         </t>
  </si>
  <si>
    <t>NEFASER MEDICAL  DOO BEOGRAD</t>
  </si>
  <si>
    <t xml:space="preserve">4490           </t>
  </si>
  <si>
    <t>MEDISAL DOO</t>
  </si>
  <si>
    <t xml:space="preserve">3057           </t>
  </si>
  <si>
    <t>BEOHEM-3</t>
  </si>
  <si>
    <t xml:space="preserve">2477           </t>
  </si>
  <si>
    <t>TT MEDIK  DOO BULEVAR MIHAJLA  PUPINA</t>
  </si>
  <si>
    <t xml:space="preserve">2431           </t>
  </si>
  <si>
    <t>BEOLASER</t>
  </si>
  <si>
    <t xml:space="preserve">2354           </t>
  </si>
  <si>
    <t>DUNAVPLAST KORP</t>
  </si>
  <si>
    <t xml:space="preserve">2266           </t>
  </si>
  <si>
    <t>ALPHA IMAGING DOO ne važi</t>
  </si>
  <si>
    <t xml:space="preserve">1902           </t>
  </si>
  <si>
    <t>FLORA KOMERC</t>
  </si>
  <si>
    <t xml:space="preserve">1556           </t>
  </si>
  <si>
    <t>TERMOMED BEOGRAD</t>
  </si>
  <si>
    <t xml:space="preserve">1434           </t>
  </si>
  <si>
    <t>APTUS BEOGRAD</t>
  </si>
  <si>
    <t xml:space="preserve">0788           </t>
  </si>
  <si>
    <t>DEXON DOO</t>
  </si>
  <si>
    <t xml:space="preserve">0774           </t>
  </si>
  <si>
    <t>PHOENIX PHARMA</t>
  </si>
  <si>
    <t xml:space="preserve">0550           </t>
  </si>
  <si>
    <t>MEDTRONIC</t>
  </si>
  <si>
    <t xml:space="preserve">0215           </t>
  </si>
  <si>
    <t>GROSIS</t>
  </si>
  <si>
    <t xml:space="preserve">0096           </t>
  </si>
  <si>
    <t>AMICUS  SRB DOO</t>
  </si>
  <si>
    <t xml:space="preserve">4498           </t>
  </si>
  <si>
    <t>MESSER  TEHNOGAS  AD</t>
  </si>
  <si>
    <t xml:space="preserve">1405 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</si>
</sst>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1" xfId="0" applyNumberFormat="1" applyFont="1" applyBorder="1"/>
    <xf numFmtId="4" fontId="173" fillId="0" borderId="1" xfId="0" applyNumberFormat="1" applyFont="1" applyBorder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view="pageBreakPreview" zoomScale="86" zoomScaleNormal="100" zoomScaleSheetLayoutView="86" workbookViewId="0">
      <selection activeCell="E46" sqref="E46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4" t="s">
        <v>29</v>
      </c>
      <c r="B1" s="34"/>
      <c r="C1" s="34"/>
      <c r="D1" s="2"/>
      <c r="E1" s="2"/>
    </row>
    <row r="2" spans="1:8" ht="34.5" customHeight="1">
      <c r="A2" s="35" t="s">
        <v>1</v>
      </c>
      <c r="B2" s="35"/>
      <c r="C2" s="35"/>
      <c r="D2" s="9" t="s">
        <v>0</v>
      </c>
      <c r="E2" s="10">
        <v>45355</v>
      </c>
    </row>
    <row r="3" spans="1:8">
      <c r="A3" s="11">
        <v>1</v>
      </c>
      <c r="B3" s="12" t="s">
        <v>2</v>
      </c>
      <c r="C3" s="18">
        <v>6658875.3099999996</v>
      </c>
      <c r="D3" s="4"/>
      <c r="E3" s="4"/>
      <c r="G3" s="5"/>
    </row>
    <row r="4" spans="1:8">
      <c r="A4" s="11">
        <v>2</v>
      </c>
      <c r="B4" s="12" t="s">
        <v>3</v>
      </c>
      <c r="C4" s="13">
        <f>3289261.96-C5</f>
        <v>3236995.96</v>
      </c>
      <c r="D4" s="4"/>
      <c r="E4" s="4"/>
      <c r="G4" s="5"/>
    </row>
    <row r="5" spans="1:8">
      <c r="A5" s="11">
        <v>3</v>
      </c>
      <c r="B5" s="12" t="s">
        <v>4</v>
      </c>
      <c r="C5" s="13">
        <v>52266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6" t="s">
        <v>6</v>
      </c>
      <c r="B7" s="36"/>
      <c r="C7" s="14">
        <f>+C3+C4+C5+C6</f>
        <v>9948137.2699999996</v>
      </c>
      <c r="D7" s="2"/>
      <c r="E7" s="3"/>
    </row>
    <row r="8" spans="1:8" ht="24.75" customHeight="1">
      <c r="A8" s="37" t="s">
        <v>7</v>
      </c>
      <c r="B8" s="37"/>
      <c r="C8" s="15"/>
      <c r="D8" s="3"/>
      <c r="E8" s="2"/>
    </row>
    <row r="9" spans="1:8">
      <c r="A9" s="11">
        <v>1</v>
      </c>
      <c r="B9" s="16" t="s">
        <v>43</v>
      </c>
      <c r="C9" s="13">
        <v>4656286.7699999996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8" t="s">
        <v>9</v>
      </c>
      <c r="B11" s="38"/>
      <c r="C11" s="17">
        <f>+C9+C10</f>
        <v>4656286.7699999996</v>
      </c>
      <c r="D11" s="4"/>
      <c r="E11" s="4"/>
      <c r="G11" s="5"/>
    </row>
    <row r="12" spans="1:8">
      <c r="A12" s="38" t="s">
        <v>10</v>
      </c>
      <c r="B12" s="38"/>
      <c r="C12" s="18">
        <f>+C7-C11</f>
        <v>5291850.5</v>
      </c>
      <c r="D12" s="4"/>
      <c r="E12" s="4"/>
      <c r="F12" s="5"/>
      <c r="G12" s="5"/>
      <c r="H12" s="5"/>
    </row>
    <row r="13" spans="1:8" ht="18.75">
      <c r="A13" s="39" t="s">
        <v>11</v>
      </c>
      <c r="B13" s="39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37</v>
      </c>
      <c r="C14" s="13">
        <v>-4934.1899999999996</v>
      </c>
      <c r="D14" s="4"/>
      <c r="E14" s="4"/>
      <c r="F14" s="5"/>
      <c r="G14" s="5"/>
      <c r="H14" s="5"/>
    </row>
    <row r="15" spans="1:8">
      <c r="A15" s="11" t="s">
        <v>33</v>
      </c>
      <c r="B15" s="20" t="s">
        <v>38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39</v>
      </c>
      <c r="C18" s="13">
        <v>0</v>
      </c>
    </row>
    <row r="19" spans="1:8">
      <c r="A19" s="11">
        <v>5</v>
      </c>
      <c r="B19" s="19" t="s">
        <v>42</v>
      </c>
      <c r="C19" s="13">
        <v>0</v>
      </c>
    </row>
    <row r="20" spans="1:8">
      <c r="A20" s="11">
        <v>6</v>
      </c>
      <c r="B20" s="19" t="s">
        <v>13</v>
      </c>
      <c r="C20" s="13">
        <v>0</v>
      </c>
    </row>
    <row r="21" spans="1:8">
      <c r="A21" s="11" t="s">
        <v>40</v>
      </c>
      <c r="B21" s="19" t="s">
        <v>34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36</v>
      </c>
      <c r="C23" s="13">
        <v>1416125</v>
      </c>
    </row>
    <row r="24" spans="1:8">
      <c r="A24" s="31" t="s">
        <v>63</v>
      </c>
      <c r="B24" s="31" t="s">
        <v>62</v>
      </c>
      <c r="C24" s="32">
        <v>11184.8</v>
      </c>
    </row>
    <row r="25" spans="1:8">
      <c r="A25" s="31" t="s">
        <v>61</v>
      </c>
      <c r="B25" s="31" t="s">
        <v>60</v>
      </c>
      <c r="C25" s="32">
        <v>310700.37</v>
      </c>
    </row>
    <row r="26" spans="1:8">
      <c r="A26" s="31" t="s">
        <v>59</v>
      </c>
      <c r="B26" s="31" t="s">
        <v>58</v>
      </c>
      <c r="C26" s="32">
        <v>193604.4</v>
      </c>
    </row>
    <row r="27" spans="1:8">
      <c r="A27" s="31" t="s">
        <v>57</v>
      </c>
      <c r="B27" s="31" t="s">
        <v>56</v>
      </c>
      <c r="C27" s="32">
        <v>58115.75</v>
      </c>
    </row>
    <row r="28" spans="1:8">
      <c r="A28" s="31" t="s">
        <v>55</v>
      </c>
      <c r="B28" s="31" t="s">
        <v>54</v>
      </c>
      <c r="C28" s="32">
        <v>6000</v>
      </c>
    </row>
    <row r="29" spans="1:8">
      <c r="A29" s="31" t="s">
        <v>53</v>
      </c>
      <c r="B29" s="31" t="s">
        <v>52</v>
      </c>
      <c r="C29" s="32">
        <v>265068.73</v>
      </c>
    </row>
    <row r="30" spans="1:8">
      <c r="A30" s="31" t="s">
        <v>51</v>
      </c>
      <c r="B30" s="31" t="s">
        <v>50</v>
      </c>
      <c r="C30" s="32">
        <v>343174.55</v>
      </c>
    </row>
    <row r="31" spans="1:8">
      <c r="A31" s="31" t="s">
        <v>49</v>
      </c>
      <c r="B31" s="31" t="s">
        <v>48</v>
      </c>
      <c r="C31" s="32">
        <v>199676.4</v>
      </c>
    </row>
    <row r="32" spans="1:8">
      <c r="A32" s="31" t="s">
        <v>47</v>
      </c>
      <c r="B32" s="31" t="s">
        <v>46</v>
      </c>
      <c r="C32" s="32">
        <v>28600</v>
      </c>
    </row>
    <row r="33" spans="1:3">
      <c r="A33" s="11">
        <v>9</v>
      </c>
      <c r="B33" s="19" t="s">
        <v>32</v>
      </c>
      <c r="C33" s="13">
        <v>0</v>
      </c>
    </row>
    <row r="34" spans="1:3">
      <c r="A34" s="11">
        <v>10</v>
      </c>
      <c r="B34" s="21" t="s">
        <v>35</v>
      </c>
      <c r="C34" s="13">
        <v>8100</v>
      </c>
    </row>
    <row r="35" spans="1:3">
      <c r="A35" s="31" t="s">
        <v>65</v>
      </c>
      <c r="B35" s="31" t="s">
        <v>64</v>
      </c>
      <c r="C35" s="32">
        <v>8100</v>
      </c>
    </row>
    <row r="36" spans="1:3" ht="18.75">
      <c r="A36" s="40" t="s">
        <v>15</v>
      </c>
      <c r="B36" s="40"/>
      <c r="C36" s="22"/>
    </row>
    <row r="37" spans="1:3">
      <c r="A37" s="23">
        <v>13</v>
      </c>
      <c r="B37" s="24" t="s">
        <v>16</v>
      </c>
      <c r="C37" s="13">
        <v>4620</v>
      </c>
    </row>
    <row r="38" spans="1:3">
      <c r="A38" s="31" t="s">
        <v>45</v>
      </c>
      <c r="B38" s="31" t="s">
        <v>44</v>
      </c>
      <c r="C38" s="32">
        <v>4620</v>
      </c>
    </row>
    <row r="39" spans="1:3">
      <c r="A39" s="25" t="s">
        <v>41</v>
      </c>
      <c r="B39" s="26" t="s">
        <v>30</v>
      </c>
      <c r="C39" s="13">
        <v>0</v>
      </c>
    </row>
    <row r="40" spans="1:3">
      <c r="A40" s="27">
        <v>15</v>
      </c>
      <c r="B40" s="26" t="s">
        <v>24</v>
      </c>
      <c r="C40" s="13">
        <v>0</v>
      </c>
    </row>
    <row r="41" spans="1:3">
      <c r="A41" s="27">
        <v>16</v>
      </c>
      <c r="B41" s="26" t="s">
        <v>17</v>
      </c>
      <c r="C41" s="13">
        <v>0</v>
      </c>
    </row>
    <row r="42" spans="1:3" ht="30">
      <c r="A42" s="27">
        <v>17</v>
      </c>
      <c r="B42" s="28" t="s">
        <v>18</v>
      </c>
      <c r="C42" s="13">
        <v>2601174</v>
      </c>
    </row>
    <row r="43" spans="1:3">
      <c r="A43" s="31" t="s">
        <v>71</v>
      </c>
      <c r="B43" s="31" t="s">
        <v>70</v>
      </c>
      <c r="C43" s="32">
        <v>37260</v>
      </c>
    </row>
    <row r="44" spans="1:3">
      <c r="A44" s="31" t="s">
        <v>101</v>
      </c>
      <c r="B44" s="31" t="s">
        <v>100</v>
      </c>
      <c r="C44" s="32">
        <v>33900</v>
      </c>
    </row>
    <row r="45" spans="1:3">
      <c r="A45" s="31" t="s">
        <v>99</v>
      </c>
      <c r="B45" s="31" t="s">
        <v>98</v>
      </c>
      <c r="C45" s="32">
        <v>176400</v>
      </c>
    </row>
    <row r="46" spans="1:3">
      <c r="A46" s="31" t="s">
        <v>97</v>
      </c>
      <c r="B46" s="31" t="s">
        <v>96</v>
      </c>
      <c r="C46" s="32">
        <v>168000</v>
      </c>
    </row>
    <row r="47" spans="1:3">
      <c r="A47" s="31" t="s">
        <v>95</v>
      </c>
      <c r="B47" s="31" t="s">
        <v>94</v>
      </c>
      <c r="C47" s="32">
        <v>34650</v>
      </c>
    </row>
    <row r="48" spans="1:3">
      <c r="A48" s="31" t="s">
        <v>93</v>
      </c>
      <c r="B48" s="31" t="s">
        <v>92</v>
      </c>
      <c r="C48" s="32">
        <v>222420</v>
      </c>
    </row>
    <row r="49" spans="1:3">
      <c r="A49" s="31" t="s">
        <v>91</v>
      </c>
      <c r="B49" s="31" t="s">
        <v>90</v>
      </c>
      <c r="C49" s="32">
        <v>114120</v>
      </c>
    </row>
    <row r="50" spans="1:3">
      <c r="A50" s="31" t="s">
        <v>89</v>
      </c>
      <c r="B50" s="31" t="s">
        <v>88</v>
      </c>
      <c r="C50" s="32">
        <v>44928</v>
      </c>
    </row>
    <row r="51" spans="1:3">
      <c r="A51" s="31" t="s">
        <v>87</v>
      </c>
      <c r="B51" s="31" t="s">
        <v>86</v>
      </c>
      <c r="C51" s="32">
        <v>372000</v>
      </c>
    </row>
    <row r="52" spans="1:3">
      <c r="A52" s="31" t="s">
        <v>85</v>
      </c>
      <c r="B52" s="31" t="s">
        <v>84</v>
      </c>
      <c r="C52" s="32">
        <v>7860</v>
      </c>
    </row>
    <row r="53" spans="1:3">
      <c r="A53" s="31" t="s">
        <v>83</v>
      </c>
      <c r="B53" s="31" t="s">
        <v>82</v>
      </c>
      <c r="C53" s="32">
        <v>969000</v>
      </c>
    </row>
    <row r="54" spans="1:3">
      <c r="A54" s="31" t="s">
        <v>81</v>
      </c>
      <c r="B54" s="31" t="s">
        <v>80</v>
      </c>
      <c r="C54" s="32">
        <v>47520</v>
      </c>
    </row>
    <row r="55" spans="1:3">
      <c r="A55" s="31" t="s">
        <v>79</v>
      </c>
      <c r="B55" s="31" t="s">
        <v>78</v>
      </c>
      <c r="C55" s="32">
        <v>229320</v>
      </c>
    </row>
    <row r="56" spans="1:3">
      <c r="A56" s="31" t="s">
        <v>77</v>
      </c>
      <c r="B56" s="31" t="s">
        <v>76</v>
      </c>
      <c r="C56" s="32">
        <v>71040</v>
      </c>
    </row>
    <row r="57" spans="1:3">
      <c r="A57" s="31" t="s">
        <v>75</v>
      </c>
      <c r="B57" s="31" t="s">
        <v>74</v>
      </c>
      <c r="C57" s="32">
        <v>61776</v>
      </c>
    </row>
    <row r="58" spans="1:3">
      <c r="A58" s="31" t="s">
        <v>73</v>
      </c>
      <c r="B58" s="31" t="s">
        <v>72</v>
      </c>
      <c r="C58" s="32">
        <v>10980</v>
      </c>
    </row>
    <row r="59" spans="1:3">
      <c r="A59" s="27">
        <v>18</v>
      </c>
      <c r="B59" s="29" t="s">
        <v>19</v>
      </c>
      <c r="C59" s="13">
        <v>0</v>
      </c>
    </row>
    <row r="60" spans="1:3">
      <c r="A60" s="27">
        <v>19</v>
      </c>
      <c r="B60" s="29" t="s">
        <v>28</v>
      </c>
      <c r="C60" s="13">
        <v>0</v>
      </c>
    </row>
    <row r="61" spans="1:3">
      <c r="A61" s="27">
        <v>20</v>
      </c>
      <c r="B61" s="26" t="s">
        <v>20</v>
      </c>
      <c r="C61" s="13">
        <v>0</v>
      </c>
    </row>
    <row r="62" spans="1:3">
      <c r="A62" s="27">
        <v>21</v>
      </c>
      <c r="B62" s="26" t="s">
        <v>21</v>
      </c>
      <c r="C62" s="13">
        <v>0</v>
      </c>
    </row>
    <row r="63" spans="1:3">
      <c r="A63" s="27">
        <v>22</v>
      </c>
      <c r="B63" s="26" t="s">
        <v>22</v>
      </c>
      <c r="C63" s="13">
        <v>149490</v>
      </c>
    </row>
    <row r="64" spans="1:3">
      <c r="A64" s="31" t="s">
        <v>71</v>
      </c>
      <c r="B64" s="31" t="s">
        <v>70</v>
      </c>
      <c r="C64" s="32">
        <v>57750</v>
      </c>
    </row>
    <row r="65" spans="1:3">
      <c r="A65" s="31" t="s">
        <v>69</v>
      </c>
      <c r="B65" s="31" t="s">
        <v>68</v>
      </c>
      <c r="C65" s="32">
        <v>36300</v>
      </c>
    </row>
    <row r="66" spans="1:3">
      <c r="A66" s="31" t="s">
        <v>67</v>
      </c>
      <c r="B66" s="31" t="s">
        <v>66</v>
      </c>
      <c r="C66" s="32">
        <v>55440</v>
      </c>
    </row>
    <row r="67" spans="1:3">
      <c r="A67" s="27">
        <v>23</v>
      </c>
      <c r="B67" s="26" t="s">
        <v>23</v>
      </c>
      <c r="C67" s="13">
        <v>481711.96</v>
      </c>
    </row>
    <row r="68" spans="1:3">
      <c r="A68" s="31" t="s">
        <v>105</v>
      </c>
      <c r="B68" s="31" t="s">
        <v>104</v>
      </c>
      <c r="C68" s="32">
        <v>386128.38</v>
      </c>
    </row>
    <row r="69" spans="1:3">
      <c r="A69" s="31" t="s">
        <v>103</v>
      </c>
      <c r="B69" s="31" t="s">
        <v>102</v>
      </c>
      <c r="C69" s="32">
        <v>95583.58</v>
      </c>
    </row>
    <row r="70" spans="1:3">
      <c r="A70" s="27">
        <v>24</v>
      </c>
      <c r="B70" s="26" t="s">
        <v>26</v>
      </c>
      <c r="C70" s="13">
        <v>0</v>
      </c>
    </row>
    <row r="71" spans="1:3">
      <c r="A71" s="27">
        <v>25</v>
      </c>
      <c r="B71" s="26" t="s">
        <v>27</v>
      </c>
      <c r="C71" s="13">
        <v>0</v>
      </c>
    </row>
    <row r="72" spans="1:3">
      <c r="A72" s="41" t="s">
        <v>31</v>
      </c>
      <c r="B72" s="41"/>
      <c r="C72" s="30">
        <f>+C9+C10</f>
        <v>4656286.7699999996</v>
      </c>
    </row>
    <row r="73" spans="1:3">
      <c r="A73" s="33"/>
      <c r="B73" s="33"/>
      <c r="C73" s="33"/>
    </row>
    <row r="75" spans="1:3">
      <c r="C75" s="7"/>
    </row>
    <row r="76" spans="1:3">
      <c r="C76" s="8"/>
    </row>
    <row r="77" spans="1:3">
      <c r="C77" s="8"/>
    </row>
    <row r="78" spans="1:3">
      <c r="C78" s="8"/>
    </row>
    <row r="79" spans="1:3">
      <c r="C79" s="8"/>
    </row>
  </sheetData>
  <mergeCells count="10">
    <mergeCell ref="A73:C73"/>
    <mergeCell ref="A1:C1"/>
    <mergeCell ref="A2:C2"/>
    <mergeCell ref="A7:B7"/>
    <mergeCell ref="A8:B8"/>
    <mergeCell ref="A11:B11"/>
    <mergeCell ref="A12:B12"/>
    <mergeCell ref="A13:B13"/>
    <mergeCell ref="A36:B36"/>
    <mergeCell ref="A72:B7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MART</vt:lpstr>
      <vt:lpstr>Sheet2</vt:lpstr>
      <vt:lpstr>MART!Print_Area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2024-04-17T10:35:38Z</dcterms:modified>
</cp:coreProperties>
</file>