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AVGUST" sheetId="1" r:id="rId1"/>
    <sheet name="Sheet2" sheetId="2" r:id="rId2"/>
  </sheets>
  <definedNames>
    <definedName name="_xlnm.Print_Area" localSheetId="0">AVGUST!$A$1:$E$86</definedName>
  </definedNames>
  <calcPr calcId="125725"/>
</workbook>
</file>

<file path=xl/calcChain.xml><?xml version="1.0" encoding="utf-8"?>
<calcChain xmlns="http://schemas.openxmlformats.org/spreadsheetml/2006/main">
  <c r="C26" i="1"/>
  <c r="C9"/>
  <c r="C4"/>
  <c r="C11"/>
  <c r="C7" l="1"/>
  <c r="C12" s="1"/>
  <c r="C84"/>
</calcChain>
</file>

<file path=xl/sharedStrings.xml><?xml version="1.0" encoding="utf-8"?>
<sst xmlns="http://schemas.openxmlformats.org/spreadsheetml/2006/main" count="132" uniqueCount="104">
  <si>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</si>
  <si>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</si>
  <si>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</si>
  <si>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</si>
  <si>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</si>
  <si>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</si>
  <si>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</si>
  <si>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</si>
  <si>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</si>
  <si>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</si>
  <si>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</si>
  <si>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</si>
  <si>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</si>
  <si>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</si>
  <si>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</si>
  <si>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</si>
  <si>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</si>
  <si>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</si>
  <si>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</si>
  <si>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</si>
  <si>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</si>
  <si>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</si>
  <si>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</si>
  <si>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</si>
  <si>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</si>
  <si>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</si>
  <si>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</si>
  <si>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</si>
  <si>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</si>
  <si>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</si>
  <si>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</si>
  <si>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</si>
  <si>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</si>
  <si>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</si>
  <si>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</si>
  <si>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</si>
  <si>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</si>
  <si>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</si>
  <si>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</si>
  <si>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</si>
  <si>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</si>
  <si>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</si>
  <si>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</si>
  <si>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</si>
  <si>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AMICUS  SRB DOO</t>
  </si>
  <si>
    <t>4498</t>
  </si>
  <si>
    <t>MEDICA LINEA PHARM DOO</t>
  </si>
  <si>
    <t>3790</t>
  </si>
  <si>
    <t>SOPHARMA TRADING DOO</t>
  </si>
  <si>
    <t>333334</t>
  </si>
  <si>
    <t>INPHARM  CO DOO</t>
  </si>
  <si>
    <t>2635</t>
  </si>
  <si>
    <t>INO-PHARM  D.O.O.</t>
  </si>
  <si>
    <t>2581</t>
  </si>
  <si>
    <t>FARMALOGIST DOO</t>
  </si>
  <si>
    <t>1131</t>
  </si>
  <si>
    <t>PFIZER  SRB DOO</t>
  </si>
  <si>
    <t>111113</t>
  </si>
  <si>
    <t>VEGA VALJEVO</t>
  </si>
  <si>
    <t>1088</t>
  </si>
  <si>
    <t>MEDIK-UNION BEOGRAD</t>
  </si>
  <si>
    <t>1073</t>
  </si>
  <si>
    <t>PHOENIX PHARMA</t>
  </si>
  <si>
    <t>0550</t>
  </si>
  <si>
    <t>PHARMA SWISS BEOGRAD</t>
  </si>
  <si>
    <t>1194</t>
  </si>
  <si>
    <t>MAGNA PHARMACIJA BEOGRAD</t>
  </si>
  <si>
    <t>1210</t>
  </si>
  <si>
    <t>0377</t>
  </si>
  <si>
    <t>SRBIJAGAS BEOGRAD</t>
  </si>
  <si>
    <t>/</t>
  </si>
  <si>
    <t>NIPRO MEDICAL D.O.O.</t>
  </si>
  <si>
    <t>5558</t>
  </si>
  <si>
    <t>PROFESIONAL MEDIC DOO</t>
  </si>
  <si>
    <t>5594</t>
  </si>
  <si>
    <t>BIOTEC MEDICAL</t>
  </si>
  <si>
    <t>4499</t>
  </si>
  <si>
    <t>INEL MEDIK VP DOO</t>
  </si>
  <si>
    <t>4328</t>
  </si>
  <si>
    <t>MEDI LABOR</t>
  </si>
  <si>
    <t>3905</t>
  </si>
  <si>
    <t>BRAUN ADRIA</t>
  </si>
  <si>
    <t>2930</t>
  </si>
  <si>
    <t>ENGEL DOO</t>
  </si>
  <si>
    <t>2566</t>
  </si>
  <si>
    <t>ESENSA DOO BEOGRAD</t>
  </si>
  <si>
    <t>136</t>
  </si>
  <si>
    <t>LAYON DOO</t>
  </si>
  <si>
    <t>1292</t>
  </si>
  <si>
    <t>VICOR</t>
  </si>
  <si>
    <t>1035</t>
  </si>
  <si>
    <t>LABTEH BEOGRAD</t>
  </si>
  <si>
    <t>0902</t>
  </si>
  <si>
    <t>PROMEDIA DOO</t>
  </si>
  <si>
    <t>0854</t>
  </si>
  <si>
    <t>MAKLER</t>
  </si>
  <si>
    <t>0333</t>
  </si>
  <si>
    <t>EUROMEDICINA</t>
  </si>
  <si>
    <t>0167</t>
  </si>
  <si>
    <t>SOULMEDICAL DOO</t>
  </si>
  <si>
    <t>0153</t>
  </si>
  <si>
    <t>1427</t>
  </si>
  <si>
    <t>Samostalna zanatska radnja  Tankosić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</si>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</sst>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7" fontId="175" fillId="0" borderId="4" xfId="0" applyNumberFormat="1" applyFont="1" applyBorder="1" applyAlignment="1">
      <alignment horizontal="left" vertical="top" wrapText="1"/>
    </xf>
    <xf numFmtId="0" fontId="175" fillId="0" borderId="4" xfId="0" applyFont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1"/>
  <sheetViews>
    <sheetView tabSelected="1" view="pageBreakPreview" zoomScale="86" zoomScaleNormal="100" zoomScaleSheetLayoutView="86" workbookViewId="0">
      <selection activeCell="E53" sqref="E53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1" t="s">
        <v>28</v>
      </c>
      <c r="B1" s="41"/>
      <c r="C1" s="41"/>
      <c r="D1" s="2"/>
      <c r="E1" s="2"/>
    </row>
    <row r="2" spans="1:8" ht="34.5" customHeight="1">
      <c r="A2" s="42" t="s">
        <v>1</v>
      </c>
      <c r="B2" s="42"/>
      <c r="C2" s="42"/>
      <c r="D2" s="9" t="s">
        <v>0</v>
      </c>
      <c r="E2" s="10">
        <v>45510</v>
      </c>
    </row>
    <row r="3" spans="1:8">
      <c r="A3" s="11">
        <v>1</v>
      </c>
      <c r="B3" s="12" t="s">
        <v>2</v>
      </c>
      <c r="C3" s="18">
        <v>3004109.8</v>
      </c>
      <c r="D3" s="4"/>
      <c r="E3" s="4"/>
      <c r="G3" s="5"/>
    </row>
    <row r="4" spans="1:8">
      <c r="A4" s="11">
        <v>2</v>
      </c>
      <c r="B4" s="12" t="s">
        <v>3</v>
      </c>
      <c r="C4" s="36">
        <f>29593517.84-C5</f>
        <v>29557711.84</v>
      </c>
      <c r="D4" s="4"/>
      <c r="E4" s="4"/>
      <c r="G4" s="5"/>
    </row>
    <row r="5" spans="1:8">
      <c r="A5" s="11">
        <v>3</v>
      </c>
      <c r="B5" s="12" t="s">
        <v>4</v>
      </c>
      <c r="C5" s="30">
        <v>35806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3" t="s">
        <v>6</v>
      </c>
      <c r="B7" s="43"/>
      <c r="C7" s="14">
        <f>+C3+C4+C5+C6</f>
        <v>32597627.640000001</v>
      </c>
      <c r="D7" s="2"/>
      <c r="E7" s="3"/>
    </row>
    <row r="8" spans="1:8" ht="24.75" customHeight="1">
      <c r="A8" s="44" t="s">
        <v>7</v>
      </c>
      <c r="B8" s="44"/>
      <c r="C8" s="15"/>
      <c r="D8" s="3"/>
      <c r="E8" s="2"/>
    </row>
    <row r="9" spans="1:8">
      <c r="A9" s="11">
        <v>1</v>
      </c>
      <c r="B9" s="16" t="s">
        <v>42</v>
      </c>
      <c r="C9" s="30">
        <f>29645821.84-C10</f>
        <v>29559421.84</v>
      </c>
      <c r="D9" s="4"/>
      <c r="E9" s="4"/>
      <c r="G9" s="5"/>
    </row>
    <row r="10" spans="1:8">
      <c r="A10" s="11">
        <v>2</v>
      </c>
      <c r="B10" s="12" t="s">
        <v>8</v>
      </c>
      <c r="C10" s="30">
        <v>86400</v>
      </c>
      <c r="D10" s="3"/>
      <c r="E10" s="4"/>
      <c r="G10" s="5"/>
    </row>
    <row r="11" spans="1:8">
      <c r="A11" s="45" t="s">
        <v>9</v>
      </c>
      <c r="B11" s="45"/>
      <c r="C11" s="17">
        <f>+C9+C10</f>
        <v>29645821.84</v>
      </c>
      <c r="D11" s="4"/>
      <c r="E11" s="4"/>
      <c r="G11" s="5"/>
    </row>
    <row r="12" spans="1:8">
      <c r="A12" s="45" t="s">
        <v>10</v>
      </c>
      <c r="B12" s="45"/>
      <c r="C12" s="18">
        <f>+C7-C11</f>
        <v>2951805.8000000007</v>
      </c>
      <c r="D12" s="4"/>
      <c r="E12" s="4"/>
      <c r="F12" s="5"/>
      <c r="G12" s="5"/>
      <c r="H12" s="5"/>
    </row>
    <row r="13" spans="1:8" ht="18.75">
      <c r="A13" s="46" t="s">
        <v>11</v>
      </c>
      <c r="B13" s="46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2368635.2799999998</v>
      </c>
    </row>
    <row r="23" spans="1:3">
      <c r="A23" s="37" t="s">
        <v>68</v>
      </c>
      <c r="B23" s="38" t="s">
        <v>69</v>
      </c>
      <c r="C23" s="39">
        <v>2368635.2799999998</v>
      </c>
    </row>
    <row r="24" spans="1:3">
      <c r="A24" s="11">
        <v>8</v>
      </c>
      <c r="B24" s="19" t="s">
        <v>35</v>
      </c>
      <c r="C24" s="13">
        <v>0</v>
      </c>
    </row>
    <row r="25" spans="1:3">
      <c r="A25" s="11">
        <v>9</v>
      </c>
      <c r="B25" s="19" t="s">
        <v>31</v>
      </c>
      <c r="C25" s="13">
        <v>0</v>
      </c>
    </row>
    <row r="26" spans="1:3">
      <c r="A26" s="11">
        <v>10</v>
      </c>
      <c r="B26" s="35" t="s">
        <v>34</v>
      </c>
      <c r="C26" s="13">
        <f>+C27+C28</f>
        <v>88110</v>
      </c>
    </row>
    <row r="27" spans="1:3">
      <c r="A27" s="37" t="s">
        <v>70</v>
      </c>
      <c r="B27" s="38" t="s">
        <v>103</v>
      </c>
      <c r="C27" s="39">
        <v>1710</v>
      </c>
    </row>
    <row r="28" spans="1:3">
      <c r="A28" s="37" t="s">
        <v>101</v>
      </c>
      <c r="B28" s="38" t="s">
        <v>102</v>
      </c>
      <c r="C28" s="39">
        <v>86400</v>
      </c>
    </row>
    <row r="29" spans="1:3" ht="18.75">
      <c r="A29" s="47" t="s">
        <v>15</v>
      </c>
      <c r="B29" s="48"/>
      <c r="C29" s="21"/>
    </row>
    <row r="30" spans="1:3">
      <c r="A30" s="22">
        <v>13</v>
      </c>
      <c r="B30" s="23" t="s">
        <v>16</v>
      </c>
      <c r="C30" s="13">
        <v>33524748.82</v>
      </c>
    </row>
    <row r="31" spans="1:3">
      <c r="A31" s="37" t="s">
        <v>63</v>
      </c>
      <c r="B31" s="38" t="s">
        <v>62</v>
      </c>
      <c r="C31" s="39">
        <v>984692.36</v>
      </c>
    </row>
    <row r="32" spans="1:3">
      <c r="A32" s="37" t="s">
        <v>61</v>
      </c>
      <c r="B32" s="38" t="s">
        <v>60</v>
      </c>
      <c r="C32" s="39">
        <v>17163.3</v>
      </c>
    </row>
    <row r="33" spans="1:3">
      <c r="A33" s="37" t="s">
        <v>59</v>
      </c>
      <c r="B33" s="38" t="s">
        <v>58</v>
      </c>
      <c r="C33" s="39">
        <v>149179.48000000001</v>
      </c>
    </row>
    <row r="34" spans="1:3">
      <c r="A34" s="37" t="s">
        <v>57</v>
      </c>
      <c r="B34" s="38" t="s">
        <v>56</v>
      </c>
      <c r="C34" s="39">
        <v>27984.880000000001</v>
      </c>
    </row>
    <row r="35" spans="1:3">
      <c r="A35" s="37" t="s">
        <v>55</v>
      </c>
      <c r="B35" s="38" t="s">
        <v>54</v>
      </c>
      <c r="C35" s="39">
        <v>459798.79</v>
      </c>
    </row>
    <row r="36" spans="1:3">
      <c r="A36" s="37" t="s">
        <v>53</v>
      </c>
      <c r="B36" s="38" t="s">
        <v>52</v>
      </c>
      <c r="C36" s="39">
        <v>53130</v>
      </c>
    </row>
    <row r="37" spans="1:3">
      <c r="A37" s="37" t="s">
        <v>51</v>
      </c>
      <c r="B37" s="38" t="s">
        <v>50</v>
      </c>
      <c r="C37" s="39">
        <v>438934.2</v>
      </c>
    </row>
    <row r="38" spans="1:3">
      <c r="A38" s="37" t="s">
        <v>49</v>
      </c>
      <c r="B38" s="38" t="s">
        <v>48</v>
      </c>
      <c r="C38" s="39">
        <v>21780</v>
      </c>
    </row>
    <row r="39" spans="1:3">
      <c r="A39" s="37" t="s">
        <v>47</v>
      </c>
      <c r="B39" s="38" t="s">
        <v>46</v>
      </c>
      <c r="C39" s="39">
        <v>11585.81</v>
      </c>
    </row>
    <row r="40" spans="1:3">
      <c r="A40" s="37" t="s">
        <v>45</v>
      </c>
      <c r="B40" s="38" t="s">
        <v>44</v>
      </c>
      <c r="C40" s="39">
        <v>1160500</v>
      </c>
    </row>
    <row r="41" spans="1:3">
      <c r="A41" s="24" t="s">
        <v>40</v>
      </c>
      <c r="B41" s="25" t="s">
        <v>29</v>
      </c>
      <c r="C41" s="13">
        <v>1232321.53</v>
      </c>
    </row>
    <row r="42" spans="1:3">
      <c r="A42" s="37" t="s">
        <v>63</v>
      </c>
      <c r="B42" s="38" t="s">
        <v>62</v>
      </c>
      <c r="C42" s="39">
        <v>563591.27</v>
      </c>
    </row>
    <row r="43" spans="1:3">
      <c r="A43" s="37" t="s">
        <v>55</v>
      </c>
      <c r="B43" s="38" t="s">
        <v>54</v>
      </c>
      <c r="C43" s="39">
        <v>91622.74</v>
      </c>
    </row>
    <row r="44" spans="1:3">
      <c r="A44" s="37" t="s">
        <v>65</v>
      </c>
      <c r="B44" s="38" t="s">
        <v>64</v>
      </c>
      <c r="C44" s="39">
        <v>555020.94999999995</v>
      </c>
    </row>
    <row r="45" spans="1:3">
      <c r="A45" s="37" t="s">
        <v>49</v>
      </c>
      <c r="B45" s="38" t="s">
        <v>48</v>
      </c>
      <c r="C45" s="39">
        <v>22086.57</v>
      </c>
    </row>
    <row r="46" spans="1:3">
      <c r="A46" s="26">
        <v>15</v>
      </c>
      <c r="B46" s="25" t="s">
        <v>23</v>
      </c>
      <c r="C46" s="13">
        <v>1358468.13</v>
      </c>
    </row>
    <row r="47" spans="1:3">
      <c r="A47" s="37" t="s">
        <v>55</v>
      </c>
      <c r="B47" s="38" t="s">
        <v>54</v>
      </c>
      <c r="C47" s="39">
        <v>224167.37</v>
      </c>
    </row>
    <row r="48" spans="1:3">
      <c r="A48" s="37" t="s">
        <v>49</v>
      </c>
      <c r="B48" s="38" t="s">
        <v>48</v>
      </c>
      <c r="C48" s="39">
        <v>1134300.76</v>
      </c>
    </row>
    <row r="49" spans="1:3">
      <c r="A49" s="31">
        <v>16</v>
      </c>
      <c r="B49" s="32" t="s">
        <v>43</v>
      </c>
      <c r="C49" s="13">
        <v>0</v>
      </c>
    </row>
    <row r="50" spans="1:3" ht="30">
      <c r="A50" s="26">
        <v>17</v>
      </c>
      <c r="B50" s="27" t="s">
        <v>17</v>
      </c>
      <c r="C50" s="13">
        <v>12036915.32</v>
      </c>
    </row>
    <row r="51" spans="1:3">
      <c r="A51" s="37" t="s">
        <v>100</v>
      </c>
      <c r="B51" s="38" t="s">
        <v>99</v>
      </c>
      <c r="C51" s="39">
        <v>47160</v>
      </c>
    </row>
    <row r="52" spans="1:3">
      <c r="A52" s="37" t="s">
        <v>98</v>
      </c>
      <c r="B52" s="38" t="s">
        <v>97</v>
      </c>
      <c r="C52" s="39">
        <v>19953.599999999999</v>
      </c>
    </row>
    <row r="53" spans="1:3">
      <c r="A53" s="37" t="s">
        <v>96</v>
      </c>
      <c r="B53" s="38" t="s">
        <v>95</v>
      </c>
      <c r="C53" s="39">
        <v>4197616.5999999996</v>
      </c>
    </row>
    <row r="54" spans="1:3">
      <c r="A54" s="37" t="s">
        <v>63</v>
      </c>
      <c r="B54" s="38" t="s">
        <v>62</v>
      </c>
      <c r="C54" s="39">
        <v>114000</v>
      </c>
    </row>
    <row r="55" spans="1:3">
      <c r="A55" s="37" t="s">
        <v>94</v>
      </c>
      <c r="B55" s="38" t="s">
        <v>93</v>
      </c>
      <c r="C55" s="39">
        <v>356400</v>
      </c>
    </row>
    <row r="56" spans="1:3">
      <c r="A56" s="37" t="s">
        <v>92</v>
      </c>
      <c r="B56" s="38" t="s">
        <v>91</v>
      </c>
      <c r="C56" s="39">
        <v>541414.80000000005</v>
      </c>
    </row>
    <row r="57" spans="1:3">
      <c r="A57" s="37" t="s">
        <v>90</v>
      </c>
      <c r="B57" s="38" t="s">
        <v>89</v>
      </c>
      <c r="C57" s="39">
        <v>9000</v>
      </c>
    </row>
    <row r="58" spans="1:3">
      <c r="A58" s="37" t="s">
        <v>59</v>
      </c>
      <c r="B58" s="38" t="s">
        <v>58</v>
      </c>
      <c r="C58" s="39">
        <v>81942</v>
      </c>
    </row>
    <row r="59" spans="1:3">
      <c r="A59" s="37" t="s">
        <v>67</v>
      </c>
      <c r="B59" s="38" t="s">
        <v>66</v>
      </c>
      <c r="C59" s="39">
        <v>4903894.32</v>
      </c>
    </row>
    <row r="60" spans="1:3">
      <c r="A60" s="37" t="s">
        <v>88</v>
      </c>
      <c r="B60" s="38" t="s">
        <v>87</v>
      </c>
      <c r="C60" s="39">
        <v>314146</v>
      </c>
    </row>
    <row r="61" spans="1:3">
      <c r="A61" s="37" t="s">
        <v>86</v>
      </c>
      <c r="B61" s="38" t="s">
        <v>85</v>
      </c>
      <c r="C61" s="39">
        <v>263815.2</v>
      </c>
    </row>
    <row r="62" spans="1:3">
      <c r="A62" s="37" t="s">
        <v>84</v>
      </c>
      <c r="B62" s="38" t="s">
        <v>83</v>
      </c>
      <c r="C62" s="39">
        <v>2656.8</v>
      </c>
    </row>
    <row r="63" spans="1:3">
      <c r="A63" s="37" t="s">
        <v>82</v>
      </c>
      <c r="B63" s="38" t="s">
        <v>81</v>
      </c>
      <c r="C63" s="39">
        <v>35750</v>
      </c>
    </row>
    <row r="64" spans="1:3">
      <c r="A64" s="37" t="s">
        <v>80</v>
      </c>
      <c r="B64" s="38" t="s">
        <v>79</v>
      </c>
      <c r="C64" s="39">
        <v>42779</v>
      </c>
    </row>
    <row r="65" spans="1:3">
      <c r="A65" s="37" t="s">
        <v>78</v>
      </c>
      <c r="B65" s="38" t="s">
        <v>77</v>
      </c>
      <c r="C65" s="39">
        <v>874808</v>
      </c>
    </row>
    <row r="66" spans="1:3">
      <c r="A66" s="37" t="s">
        <v>45</v>
      </c>
      <c r="B66" s="38" t="s">
        <v>44</v>
      </c>
      <c r="C66" s="39">
        <v>9324</v>
      </c>
    </row>
    <row r="67" spans="1:3">
      <c r="A67" s="37" t="s">
        <v>76</v>
      </c>
      <c r="B67" s="38" t="s">
        <v>75</v>
      </c>
      <c r="C67" s="39">
        <v>42735</v>
      </c>
    </row>
    <row r="68" spans="1:3">
      <c r="A68" s="37" t="s">
        <v>74</v>
      </c>
      <c r="B68" s="38" t="s">
        <v>73</v>
      </c>
      <c r="C68" s="39">
        <v>179520</v>
      </c>
    </row>
    <row r="69" spans="1:3">
      <c r="A69" s="26">
        <v>18</v>
      </c>
      <c r="B69" s="28" t="s">
        <v>18</v>
      </c>
      <c r="C69" s="13">
        <v>4969512</v>
      </c>
    </row>
    <row r="70" spans="1:3">
      <c r="A70" s="37" t="s">
        <v>67</v>
      </c>
      <c r="B70" s="38" t="s">
        <v>66</v>
      </c>
      <c r="C70" s="39">
        <v>4969512</v>
      </c>
    </row>
    <row r="71" spans="1:3">
      <c r="A71" s="26">
        <v>19</v>
      </c>
      <c r="B71" s="28" t="s">
        <v>27</v>
      </c>
      <c r="C71" s="13">
        <v>0</v>
      </c>
    </row>
    <row r="72" spans="1:3">
      <c r="A72" s="26">
        <v>20</v>
      </c>
      <c r="B72" s="25" t="s">
        <v>19</v>
      </c>
      <c r="C72" s="13">
        <v>250668</v>
      </c>
    </row>
    <row r="73" spans="1:3">
      <c r="A73" s="37" t="s">
        <v>47</v>
      </c>
      <c r="B73" s="38" t="s">
        <v>46</v>
      </c>
      <c r="C73" s="39">
        <v>250668</v>
      </c>
    </row>
    <row r="74" spans="1:3">
      <c r="A74" s="26">
        <v>21</v>
      </c>
      <c r="B74" s="25" t="s">
        <v>20</v>
      </c>
      <c r="C74" s="13">
        <v>0</v>
      </c>
    </row>
    <row r="75" spans="1:3">
      <c r="A75" s="26">
        <v>22</v>
      </c>
      <c r="B75" s="25" t="s">
        <v>21</v>
      </c>
      <c r="C75" s="13">
        <v>98494</v>
      </c>
    </row>
    <row r="76" spans="1:3">
      <c r="A76" s="37" t="s">
        <v>45</v>
      </c>
      <c r="B76" s="38" t="s">
        <v>44</v>
      </c>
      <c r="C76" s="39">
        <v>98494</v>
      </c>
    </row>
    <row r="77" spans="1:3">
      <c r="A77" s="26">
        <v>23</v>
      </c>
      <c r="B77" s="25" t="s">
        <v>22</v>
      </c>
      <c r="C77" s="13">
        <v>0</v>
      </c>
    </row>
    <row r="78" spans="1:3">
      <c r="A78" s="26">
        <v>24</v>
      </c>
      <c r="B78" s="25" t="s">
        <v>25</v>
      </c>
      <c r="C78" s="13">
        <v>1099120</v>
      </c>
    </row>
    <row r="79" spans="1:3">
      <c r="A79" s="37" t="s">
        <v>63</v>
      </c>
      <c r="B79" s="38" t="s">
        <v>62</v>
      </c>
      <c r="C79" s="39">
        <v>1099120</v>
      </c>
    </row>
    <row r="80" spans="1:3">
      <c r="A80" s="26">
        <v>25</v>
      </c>
      <c r="B80" s="25" t="s">
        <v>26</v>
      </c>
      <c r="C80" s="13">
        <v>2818828.76</v>
      </c>
    </row>
    <row r="81" spans="1:3">
      <c r="A81" s="37" t="s">
        <v>55</v>
      </c>
      <c r="B81" s="38" t="s">
        <v>54</v>
      </c>
      <c r="C81" s="39">
        <v>86582.76</v>
      </c>
    </row>
    <row r="82" spans="1:3">
      <c r="A82" s="37" t="s">
        <v>67</v>
      </c>
      <c r="B82" s="38" t="s">
        <v>66</v>
      </c>
      <c r="C82" s="39">
        <v>501930</v>
      </c>
    </row>
    <row r="83" spans="1:3">
      <c r="A83" s="37" t="s">
        <v>72</v>
      </c>
      <c r="B83" s="38" t="s">
        <v>71</v>
      </c>
      <c r="C83" s="39">
        <v>2230316</v>
      </c>
    </row>
    <row r="84" spans="1:3">
      <c r="A84" s="49" t="s">
        <v>30</v>
      </c>
      <c r="B84" s="50"/>
      <c r="C84" s="29">
        <f>+C9+C10</f>
        <v>29645821.84</v>
      </c>
    </row>
    <row r="85" spans="1:3">
      <c r="A85" s="40"/>
      <c r="B85" s="40"/>
      <c r="C85" s="40"/>
    </row>
    <row r="87" spans="1:3">
      <c r="C87" s="7"/>
    </row>
    <row r="88" spans="1:3">
      <c r="C88" s="8"/>
    </row>
    <row r="89" spans="1:3">
      <c r="C89" s="8"/>
    </row>
    <row r="90" spans="1:3">
      <c r="C90" s="8"/>
    </row>
    <row r="91" spans="1:3">
      <c r="C91" s="8"/>
    </row>
  </sheetData>
  <mergeCells count="10">
    <mergeCell ref="A85:C85"/>
    <mergeCell ref="A1:C1"/>
    <mergeCell ref="A2:C2"/>
    <mergeCell ref="A7:B7"/>
    <mergeCell ref="A8:B8"/>
    <mergeCell ref="A11:B11"/>
    <mergeCell ref="A12:B12"/>
    <mergeCell ref="A13:B13"/>
    <mergeCell ref="A29:B29"/>
    <mergeCell ref="A84:B84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AVGUST</vt:lpstr>
      <vt:lpstr>Sheet2</vt:lpstr>
      <vt:lpstr>AVGUST!Print_Area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2024-08-13T06:24:35Z</dcterms:modified>
</cp:coreProperties>
</file>