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FEBRUAR" sheetId="1" r:id="rId1"/>
    <sheet name="Sheet2" sheetId="2" r:id="rId2"/>
  </sheets>
  <definedNames>
    <definedName name="_xlnm.Print_Area" localSheetId="0">FEBRUAR!$A$1:$E$102</definedName>
  </definedNames>
  <calcPr calcId="125725"/>
</workbook>
</file>

<file path=xl/calcChain.xml><?xml version="1.0" encoding="utf-8"?>
<calcChain xmlns="http://schemas.openxmlformats.org/spreadsheetml/2006/main">
  <c r="C16" i="1"/>
  <c r="C9"/>
  <c r="C11" s="1"/>
  <c r="C4"/>
  <c r="C7" s="1"/>
  <c r="C6"/>
  <c r="C101" l="1"/>
  <c r="C12"/>
</calcChain>
</file>

<file path=xl/sharedStrings.xml><?xml version="1.0" encoding="utf-8"?>
<sst xmlns="http://schemas.openxmlformats.org/spreadsheetml/2006/main" count="164" uniqueCount="124">
  <si>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</si>
  <si>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</si>
  <si>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</si>
  <si>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</si>
  <si>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</si>
  <si>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</si>
  <si>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</si>
  <si>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</si>
  <si>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</si>
  <si>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</si>
  <si>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</si>
  <si>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</si>
  <si>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</si>
  <si>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</si>
  <si>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</si>
  <si>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</si>
  <si>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</si>
  <si>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</si>
  <si>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</si>
  <si>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</si>
  <si>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</si>
  <si>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</si>
  <si>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</si>
  <si>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</si>
  <si>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</si>
  <si>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</si>
  <si>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</si>
  <si>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</si>
  <si>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</si>
  <si>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</si>
  <si>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</si>
  <si>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</si>
  <si>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</si>
  <si>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</si>
  <si>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</si>
  <si>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</si>
  <si>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</si>
  <si>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</si>
  <si>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</si>
  <si>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</si>
  <si>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</si>
  <si>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</si>
  <si>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</si>
  <si>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</si>
  <si>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ASPECTUM BG D.O.O. BEOGRAD-NOVI BEOGRAD</t>
  </si>
  <si>
    <t>998945</t>
  </si>
  <si>
    <t>AMICUS  SRB DOO</t>
  </si>
  <si>
    <t>4498</t>
  </si>
  <si>
    <t>MEDICA LINEA PHARM DOO</t>
  </si>
  <si>
    <t>3790</t>
  </si>
  <si>
    <t>SOPHARMA TRADING DOO</t>
  </si>
  <si>
    <t>333334</t>
  </si>
  <si>
    <t>BRAUN ADRIA</t>
  </si>
  <si>
    <t>2930</t>
  </si>
  <si>
    <t>INPHARM  CO DOO</t>
  </si>
  <si>
    <t>2635</t>
  </si>
  <si>
    <t>INO-PHARM  D.O.O.</t>
  </si>
  <si>
    <t>2581</t>
  </si>
  <si>
    <t>BEOHEM-3</t>
  </si>
  <si>
    <t>2477</t>
  </si>
  <si>
    <t>MARK MEDICAL PREDUZECE ZA PROMET MEDICINSKE OPREME I MATERIJALA DOO</t>
  </si>
  <si>
    <t>1332</t>
  </si>
  <si>
    <t>FARMALOGIST DOO</t>
  </si>
  <si>
    <t>1131</t>
  </si>
  <si>
    <t>VEGA VALJEVO</t>
  </si>
  <si>
    <t>1088</t>
  </si>
  <si>
    <t>MEDIK-UNION BEOGRAD</t>
  </si>
  <si>
    <t>1073</t>
  </si>
  <si>
    <t>ADOC BEOGRAD</t>
  </si>
  <si>
    <t>0830</t>
  </si>
  <si>
    <t>PHOENIX PHARMA</t>
  </si>
  <si>
    <t>0550</t>
  </si>
  <si>
    <t>PHARMA SWISS BEOGRAD</t>
  </si>
  <si>
    <t>1194</t>
  </si>
  <si>
    <t>INVENTO HEALTH CARE  GROUP</t>
  </si>
  <si>
    <t>337744</t>
  </si>
  <si>
    <t>MAGNA PHARMACIJA BEOGRAD</t>
  </si>
  <si>
    <t>1210</t>
  </si>
  <si>
    <t>/</t>
  </si>
  <si>
    <t>3497</t>
  </si>
  <si>
    <t>EPS SNABDEVANJE BEOGRAD</t>
  </si>
  <si>
    <t>NIPRO MEDICAL D.O.O.</t>
  </si>
  <si>
    <t>5558</t>
  </si>
  <si>
    <t>FRESENIUS MEDICAL CARE</t>
  </si>
  <si>
    <t>0939</t>
  </si>
  <si>
    <t>MEGAPHARM D.O.O BEOGRAD</t>
  </si>
  <si>
    <t>000999</t>
  </si>
  <si>
    <t>OPTICUS   BEOGRAD</t>
  </si>
  <si>
    <t>2854</t>
  </si>
  <si>
    <t>00380</t>
  </si>
  <si>
    <t>ZOREX PHARMA ŠABAC</t>
  </si>
  <si>
    <t>0153</t>
  </si>
  <si>
    <t>SOULMEDICAL DOO</t>
  </si>
  <si>
    <t>0167</t>
  </si>
  <si>
    <t>EUROMEDICINA</t>
  </si>
  <si>
    <t>0333</t>
  </si>
  <si>
    <t>MAKLER</t>
  </si>
  <si>
    <t>0902</t>
  </si>
  <si>
    <t>LABTEH BEOGRAD</t>
  </si>
  <si>
    <t>1292</t>
  </si>
  <si>
    <t>LAYON DOO</t>
  </si>
  <si>
    <t>136</t>
  </si>
  <si>
    <t>ESENSA DOO BEOGRAD</t>
  </si>
  <si>
    <t>1556</t>
  </si>
  <si>
    <t>FLORA KOMERC</t>
  </si>
  <si>
    <t>2555</t>
  </si>
  <si>
    <t>PRIZMA TRADE DOO NIŠ</t>
  </si>
  <si>
    <t>2945</t>
  </si>
  <si>
    <t>GOSPER DOO</t>
  </si>
  <si>
    <t>32005</t>
  </si>
  <si>
    <t>FUTURE PHARM DOO STARA PAZOVA</t>
  </si>
  <si>
    <t>4499</t>
  </si>
  <si>
    <t>BIOTEC MEDICAL</t>
  </si>
  <si>
    <t>998899</t>
  </si>
  <si>
    <t>MEDIV DOO BEOGRAD - NOVI BEOGRAD</t>
  </si>
  <si>
    <t>998905</t>
  </si>
  <si>
    <t>ATAN MARK D.O.O.</t>
  </si>
  <si>
    <t>998911</t>
  </si>
  <si>
    <t>3S INVEST DOO NIS vazduhoplovaca bb NIŠ</t>
  </si>
  <si>
    <t>998946</t>
  </si>
  <si>
    <t>MAYMEDICA D.O.O.</t>
  </si>
  <si>
    <t>OPŠTA BOLNICA ČAČAK-ZARADE-02/01-2025</t>
  </si>
  <si>
    <t>OPŠTA BOLNICA ČAČAK-POZAJMICA ZA PLATE</t>
  </si>
  <si>
    <t>MILETIĆ MILOŠ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</si>
</sst>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rgb="FF0070C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167" fontId="175" fillId="3" borderId="4" xfId="0" applyNumberFormat="1" applyFont="1" applyFill="1" applyBorder="1" applyAlignment="1">
      <alignment horizontal="left" vertical="top" wrapText="1"/>
    </xf>
    <xf numFmtId="0" fontId="175" fillId="3" borderId="4" xfId="0" applyFont="1" applyFill="1" applyBorder="1" applyAlignment="1">
      <alignment horizontal="left" vertical="top" wrapText="1"/>
    </xf>
    <xf numFmtId="166" fontId="175" fillId="0" borderId="4" xfId="0" applyNumberFormat="1" applyFont="1" applyBorder="1" applyAlignment="1">
      <alignment horizontal="right" vertical="top"/>
    </xf>
    <xf numFmtId="167" fontId="175" fillId="3" borderId="0" xfId="0" applyNumberFormat="1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vertical="center"/>
    </xf>
    <xf numFmtId="165" fontId="176" fillId="2" borderId="1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8"/>
  <sheetViews>
    <sheetView tabSelected="1" view="pageBreakPreview" zoomScale="86" zoomScaleNormal="100" zoomScaleSheetLayoutView="86" workbookViewId="0">
      <selection activeCell="B18" sqref="B18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5" t="s">
        <v>28</v>
      </c>
      <c r="B1" s="45"/>
      <c r="C1" s="45"/>
      <c r="D1" s="2"/>
      <c r="E1" s="2"/>
    </row>
    <row r="2" spans="1:8" ht="34.5" customHeight="1">
      <c r="A2" s="46" t="s">
        <v>1</v>
      </c>
      <c r="B2" s="46"/>
      <c r="C2" s="46"/>
      <c r="D2" s="9" t="s">
        <v>0</v>
      </c>
      <c r="E2" s="10">
        <v>45706</v>
      </c>
    </row>
    <row r="3" spans="1:8">
      <c r="A3" s="11">
        <v>1</v>
      </c>
      <c r="B3" s="12" t="s">
        <v>2</v>
      </c>
      <c r="C3" s="18">
        <v>3443949.38</v>
      </c>
      <c r="D3" s="4"/>
      <c r="E3" s="4"/>
      <c r="G3" s="5"/>
    </row>
    <row r="4" spans="1:8">
      <c r="A4" s="11">
        <v>2</v>
      </c>
      <c r="B4" s="12" t="s">
        <v>3</v>
      </c>
      <c r="C4" s="36">
        <f>135524497.46-C5-C6</f>
        <v>135438253.11000001</v>
      </c>
      <c r="D4" s="4"/>
      <c r="E4" s="4"/>
      <c r="G4" s="5"/>
    </row>
    <row r="5" spans="1:8">
      <c r="A5" s="11">
        <v>3</v>
      </c>
      <c r="B5" s="12" t="s">
        <v>4</v>
      </c>
      <c r="C5" s="30">
        <v>29566</v>
      </c>
      <c r="D5" s="4"/>
      <c r="E5" s="4"/>
      <c r="G5" s="5"/>
    </row>
    <row r="6" spans="1:8">
      <c r="A6" s="11">
        <v>4</v>
      </c>
      <c r="B6" s="12" t="s">
        <v>5</v>
      </c>
      <c r="C6" s="30">
        <f>9500.14+47178.21</f>
        <v>56678.35</v>
      </c>
      <c r="D6" s="3"/>
      <c r="E6" s="4"/>
    </row>
    <row r="7" spans="1:8">
      <c r="A7" s="47" t="s">
        <v>6</v>
      </c>
      <c r="B7" s="47"/>
      <c r="C7" s="14">
        <f>+C3+C4+C5+C6</f>
        <v>138968446.84</v>
      </c>
      <c r="D7" s="2"/>
      <c r="E7" s="3"/>
    </row>
    <row r="8" spans="1:8" ht="24.75" customHeight="1">
      <c r="A8" s="48" t="s">
        <v>7</v>
      </c>
      <c r="B8" s="48"/>
      <c r="C8" s="15"/>
      <c r="D8" s="3"/>
      <c r="E8" s="2"/>
    </row>
    <row r="9" spans="1:8">
      <c r="A9" s="11">
        <v>1</v>
      </c>
      <c r="B9" s="16" t="s">
        <v>43</v>
      </c>
      <c r="C9" s="30">
        <f>135308236.06-C10</f>
        <v>135261057.84999999</v>
      </c>
      <c r="D9" s="4"/>
      <c r="E9" s="4"/>
      <c r="G9" s="5"/>
    </row>
    <row r="10" spans="1:8">
      <c r="A10" s="11">
        <v>2</v>
      </c>
      <c r="B10" s="12" t="s">
        <v>8</v>
      </c>
      <c r="C10" s="30">
        <v>47178.21</v>
      </c>
      <c r="D10" s="3"/>
      <c r="E10" s="4"/>
      <c r="G10" s="5"/>
    </row>
    <row r="11" spans="1:8">
      <c r="A11" s="49" t="s">
        <v>9</v>
      </c>
      <c r="B11" s="49"/>
      <c r="C11" s="17">
        <f>+C9+C10</f>
        <v>135308236.06</v>
      </c>
      <c r="D11" s="4"/>
      <c r="E11" s="4"/>
      <c r="G11" s="5"/>
    </row>
    <row r="12" spans="1:8">
      <c r="A12" s="49" t="s">
        <v>10</v>
      </c>
      <c r="B12" s="49"/>
      <c r="C12" s="18">
        <f>+C7-C11</f>
        <v>3660210.7800000012</v>
      </c>
      <c r="D12" s="4"/>
      <c r="E12" s="4"/>
      <c r="F12" s="5"/>
      <c r="G12" s="5"/>
      <c r="H12" s="5"/>
    </row>
    <row r="13" spans="1:8" ht="18.75">
      <c r="A13" s="50" t="s">
        <v>11</v>
      </c>
      <c r="B13" s="50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85434531.079999998</v>
      </c>
      <c r="D14" s="4"/>
      <c r="E14" s="4"/>
      <c r="F14" s="5"/>
      <c r="G14" s="5"/>
      <c r="H14" s="5"/>
    </row>
    <row r="15" spans="1:8">
      <c r="A15" s="38" t="s">
        <v>78</v>
      </c>
      <c r="B15" s="39" t="s">
        <v>123</v>
      </c>
      <c r="C15" s="40">
        <v>-49653.39</v>
      </c>
    </row>
    <row r="16" spans="1:8">
      <c r="A16" s="41"/>
      <c r="B16" s="39" t="s">
        <v>121</v>
      </c>
      <c r="C16" s="40">
        <f>+C14-C15</f>
        <v>85484184.469999999</v>
      </c>
    </row>
    <row r="17" spans="1:3">
      <c r="A17" s="11" t="s">
        <v>32</v>
      </c>
      <c r="B17" s="20" t="s">
        <v>37</v>
      </c>
      <c r="C17" s="13">
        <v>0</v>
      </c>
    </row>
    <row r="18" spans="1:3">
      <c r="A18" s="33">
        <v>2</v>
      </c>
      <c r="B18" s="34" t="s">
        <v>12</v>
      </c>
      <c r="C18" s="13">
        <v>0</v>
      </c>
    </row>
    <row r="19" spans="1:3">
      <c r="A19" s="11">
        <v>3</v>
      </c>
      <c r="B19" s="19" t="s">
        <v>24</v>
      </c>
      <c r="C19" s="13">
        <v>0</v>
      </c>
    </row>
    <row r="20" spans="1:3">
      <c r="A20" s="33">
        <v>4</v>
      </c>
      <c r="B20" s="34" t="s">
        <v>38</v>
      </c>
      <c r="C20" s="13">
        <v>0</v>
      </c>
    </row>
    <row r="21" spans="1:3">
      <c r="A21" s="11">
        <v>5</v>
      </c>
      <c r="B21" s="19" t="s">
        <v>41</v>
      </c>
      <c r="C21" s="13">
        <v>0</v>
      </c>
    </row>
    <row r="22" spans="1:3">
      <c r="A22" s="11">
        <v>6</v>
      </c>
      <c r="B22" s="19" t="s">
        <v>13</v>
      </c>
      <c r="C22" s="13">
        <v>0</v>
      </c>
    </row>
    <row r="23" spans="1:3">
      <c r="A23" s="11" t="s">
        <v>39</v>
      </c>
      <c r="B23" s="19" t="s">
        <v>33</v>
      </c>
      <c r="C23" s="13">
        <v>0</v>
      </c>
    </row>
    <row r="24" spans="1:3">
      <c r="A24" s="11">
        <v>7</v>
      </c>
      <c r="B24" s="19" t="s">
        <v>14</v>
      </c>
      <c r="C24" s="13">
        <v>3948373.78</v>
      </c>
    </row>
    <row r="25" spans="1:3">
      <c r="A25" s="38" t="s">
        <v>79</v>
      </c>
      <c r="B25" s="39" t="s">
        <v>80</v>
      </c>
      <c r="C25" s="40">
        <v>3948373.78</v>
      </c>
    </row>
    <row r="26" spans="1:3">
      <c r="A26" s="11">
        <v>8</v>
      </c>
      <c r="B26" s="19" t="s">
        <v>35</v>
      </c>
      <c r="C26" s="13">
        <v>0</v>
      </c>
    </row>
    <row r="27" spans="1:3">
      <c r="A27" s="11">
        <v>9</v>
      </c>
      <c r="B27" s="19" t="s">
        <v>31</v>
      </c>
      <c r="C27" s="13">
        <v>0</v>
      </c>
    </row>
    <row r="28" spans="1:3">
      <c r="A28" s="11">
        <v>10</v>
      </c>
      <c r="B28" s="35" t="s">
        <v>34</v>
      </c>
      <c r="C28" s="13">
        <v>47178.21</v>
      </c>
    </row>
    <row r="29" spans="1:3">
      <c r="A29" s="42"/>
      <c r="B29" s="39" t="s">
        <v>122</v>
      </c>
      <c r="C29" s="43">
        <v>47178.21</v>
      </c>
    </row>
    <row r="30" spans="1:3" ht="18.75">
      <c r="A30" s="51" t="s">
        <v>15</v>
      </c>
      <c r="B30" s="52"/>
      <c r="C30" s="21"/>
    </row>
    <row r="31" spans="1:3">
      <c r="A31" s="22">
        <v>13</v>
      </c>
      <c r="B31" s="23" t="s">
        <v>16</v>
      </c>
      <c r="C31" s="13">
        <v>12522516.99</v>
      </c>
    </row>
    <row r="32" spans="1:3">
      <c r="A32" s="38" t="s">
        <v>71</v>
      </c>
      <c r="B32" s="39" t="s">
        <v>70</v>
      </c>
      <c r="C32" s="40">
        <v>3998028.25</v>
      </c>
    </row>
    <row r="33" spans="1:3">
      <c r="A33" s="38" t="s">
        <v>69</v>
      </c>
      <c r="B33" s="39" t="s">
        <v>68</v>
      </c>
      <c r="C33" s="40">
        <v>82208.5</v>
      </c>
    </row>
    <row r="34" spans="1:3">
      <c r="A34" s="38" t="s">
        <v>67</v>
      </c>
      <c r="B34" s="39" t="s">
        <v>66</v>
      </c>
      <c r="C34" s="40">
        <v>63582.2</v>
      </c>
    </row>
    <row r="35" spans="1:3">
      <c r="A35" s="38" t="s">
        <v>65</v>
      </c>
      <c r="B35" s="39" t="s">
        <v>64</v>
      </c>
      <c r="C35" s="40">
        <v>2632440.58</v>
      </c>
    </row>
    <row r="36" spans="1:3">
      <c r="A36" s="38" t="s">
        <v>63</v>
      </c>
      <c r="B36" s="39" t="s">
        <v>62</v>
      </c>
      <c r="C36" s="40">
        <v>1833981.58</v>
      </c>
    </row>
    <row r="37" spans="1:3" ht="25.5">
      <c r="A37" s="38" t="s">
        <v>61</v>
      </c>
      <c r="B37" s="39" t="s">
        <v>60</v>
      </c>
      <c r="C37" s="40">
        <v>81275.7</v>
      </c>
    </row>
    <row r="38" spans="1:3">
      <c r="A38" s="38" t="s">
        <v>59</v>
      </c>
      <c r="B38" s="39" t="s">
        <v>58</v>
      </c>
      <c r="C38" s="40">
        <v>1521234</v>
      </c>
    </row>
    <row r="39" spans="1:3">
      <c r="A39" s="38" t="s">
        <v>57</v>
      </c>
      <c r="B39" s="39" t="s">
        <v>56</v>
      </c>
      <c r="C39" s="40">
        <v>104192</v>
      </c>
    </row>
    <row r="40" spans="1:3">
      <c r="A40" s="38" t="s">
        <v>55</v>
      </c>
      <c r="B40" s="39" t="s">
        <v>54</v>
      </c>
      <c r="C40" s="40">
        <v>431804.97</v>
      </c>
    </row>
    <row r="41" spans="1:3">
      <c r="A41" s="38" t="s">
        <v>53</v>
      </c>
      <c r="B41" s="39" t="s">
        <v>52</v>
      </c>
      <c r="C41" s="40">
        <v>292597.8</v>
      </c>
    </row>
    <row r="42" spans="1:3">
      <c r="A42" s="38" t="s">
        <v>51</v>
      </c>
      <c r="B42" s="39" t="s">
        <v>50</v>
      </c>
      <c r="C42" s="40">
        <v>984256.44</v>
      </c>
    </row>
    <row r="43" spans="1:3">
      <c r="A43" s="38" t="s">
        <v>49</v>
      </c>
      <c r="B43" s="39" t="s">
        <v>48</v>
      </c>
      <c r="C43" s="40">
        <v>34221</v>
      </c>
    </row>
    <row r="44" spans="1:3">
      <c r="A44" s="38" t="s">
        <v>47</v>
      </c>
      <c r="B44" s="39" t="s">
        <v>46</v>
      </c>
      <c r="C44" s="40">
        <v>449177.17</v>
      </c>
    </row>
    <row r="45" spans="1:3">
      <c r="A45" s="38" t="s">
        <v>45</v>
      </c>
      <c r="B45" s="39" t="s">
        <v>44</v>
      </c>
      <c r="C45" s="40">
        <v>13516.8</v>
      </c>
    </row>
    <row r="46" spans="1:3">
      <c r="A46" s="24" t="s">
        <v>40</v>
      </c>
      <c r="B46" s="25" t="s">
        <v>29</v>
      </c>
      <c r="C46" s="13">
        <v>1842747.34</v>
      </c>
    </row>
    <row r="47" spans="1:3">
      <c r="A47" s="38" t="s">
        <v>71</v>
      </c>
      <c r="B47" s="39" t="s">
        <v>70</v>
      </c>
      <c r="C47" s="40">
        <v>1284578.02</v>
      </c>
    </row>
    <row r="48" spans="1:3">
      <c r="A48" s="38" t="s">
        <v>65</v>
      </c>
      <c r="B48" s="39" t="s">
        <v>64</v>
      </c>
      <c r="C48" s="40">
        <v>2031.15</v>
      </c>
    </row>
    <row r="49" spans="1:3">
      <c r="A49" s="38" t="s">
        <v>63</v>
      </c>
      <c r="B49" s="39" t="s">
        <v>62</v>
      </c>
      <c r="C49" s="40">
        <v>44226.55</v>
      </c>
    </row>
    <row r="50" spans="1:3">
      <c r="A50" s="38" t="s">
        <v>73</v>
      </c>
      <c r="B50" s="39" t="s">
        <v>72</v>
      </c>
      <c r="C50" s="40">
        <v>488417.6</v>
      </c>
    </row>
    <row r="51" spans="1:3">
      <c r="A51" s="38" t="s">
        <v>51</v>
      </c>
      <c r="B51" s="39" t="s">
        <v>50</v>
      </c>
      <c r="C51" s="40">
        <v>23494.02</v>
      </c>
    </row>
    <row r="52" spans="1:3">
      <c r="A52" s="26">
        <v>15</v>
      </c>
      <c r="B52" s="25" t="s">
        <v>23</v>
      </c>
      <c r="C52" s="13">
        <v>1229292.5900000001</v>
      </c>
    </row>
    <row r="53" spans="1:3">
      <c r="A53" s="38" t="s">
        <v>71</v>
      </c>
      <c r="B53" s="39" t="s">
        <v>70</v>
      </c>
      <c r="C53" s="40">
        <v>106184.23</v>
      </c>
    </row>
    <row r="54" spans="1:3">
      <c r="A54" s="38" t="s">
        <v>65</v>
      </c>
      <c r="B54" s="39" t="s">
        <v>64</v>
      </c>
      <c r="C54" s="40">
        <v>349404</v>
      </c>
    </row>
    <row r="55" spans="1:3">
      <c r="A55" s="38" t="s">
        <v>51</v>
      </c>
      <c r="B55" s="39" t="s">
        <v>50</v>
      </c>
      <c r="C55" s="40">
        <v>421846.81</v>
      </c>
    </row>
    <row r="56" spans="1:3">
      <c r="A56" s="38" t="s">
        <v>47</v>
      </c>
      <c r="B56" s="39" t="s">
        <v>46</v>
      </c>
      <c r="C56" s="40">
        <v>351857.55</v>
      </c>
    </row>
    <row r="57" spans="1:3">
      <c r="A57" s="31">
        <v>16</v>
      </c>
      <c r="B57" s="32" t="s">
        <v>42</v>
      </c>
      <c r="C57" s="13">
        <v>0</v>
      </c>
    </row>
    <row r="58" spans="1:3" ht="30">
      <c r="A58" s="26">
        <v>17</v>
      </c>
      <c r="B58" s="27" t="s">
        <v>17</v>
      </c>
      <c r="C58" s="13">
        <v>17976230.190000001</v>
      </c>
    </row>
    <row r="59" spans="1:3">
      <c r="A59" s="38" t="s">
        <v>89</v>
      </c>
      <c r="B59" s="39" t="s">
        <v>90</v>
      </c>
      <c r="C59" s="40">
        <v>146080</v>
      </c>
    </row>
    <row r="60" spans="1:3">
      <c r="A60" s="38" t="s">
        <v>91</v>
      </c>
      <c r="B60" s="39" t="s">
        <v>92</v>
      </c>
      <c r="C60" s="40">
        <v>65808</v>
      </c>
    </row>
    <row r="61" spans="1:3">
      <c r="A61" s="38" t="s">
        <v>93</v>
      </c>
      <c r="B61" s="39" t="s">
        <v>94</v>
      </c>
      <c r="C61" s="40">
        <v>65654.399999999994</v>
      </c>
    </row>
    <row r="62" spans="1:3">
      <c r="A62" s="38" t="s">
        <v>95</v>
      </c>
      <c r="B62" s="39" t="s">
        <v>96</v>
      </c>
      <c r="C62" s="40">
        <v>1059551.52</v>
      </c>
    </row>
    <row r="63" spans="1:3">
      <c r="A63" s="38" t="s">
        <v>71</v>
      </c>
      <c r="B63" s="39" t="s">
        <v>70</v>
      </c>
      <c r="C63" s="40">
        <v>339296.4</v>
      </c>
    </row>
    <row r="64" spans="1:3">
      <c r="A64" s="38" t="s">
        <v>97</v>
      </c>
      <c r="B64" s="39" t="s">
        <v>98</v>
      </c>
      <c r="C64" s="40">
        <v>599857.19999999995</v>
      </c>
    </row>
    <row r="65" spans="1:3">
      <c r="A65" s="38" t="s">
        <v>65</v>
      </c>
      <c r="B65" s="39" t="s">
        <v>64</v>
      </c>
      <c r="C65" s="40">
        <v>823476.6</v>
      </c>
    </row>
    <row r="66" spans="1:3">
      <c r="A66" s="38" t="s">
        <v>77</v>
      </c>
      <c r="B66" s="39" t="s">
        <v>76</v>
      </c>
      <c r="C66" s="40">
        <v>7690396.4900000002</v>
      </c>
    </row>
    <row r="67" spans="1:3">
      <c r="A67" s="38" t="s">
        <v>99</v>
      </c>
      <c r="B67" s="39" t="s">
        <v>100</v>
      </c>
      <c r="C67" s="40">
        <v>685044</v>
      </c>
    </row>
    <row r="68" spans="1:3">
      <c r="A68" s="38" t="s">
        <v>101</v>
      </c>
      <c r="B68" s="39" t="s">
        <v>102</v>
      </c>
      <c r="C68" s="40">
        <v>169324.9</v>
      </c>
    </row>
    <row r="69" spans="1:3">
      <c r="A69" s="38" t="s">
        <v>103</v>
      </c>
      <c r="B69" s="39" t="s">
        <v>104</v>
      </c>
      <c r="C69" s="40">
        <v>148147.20000000001</v>
      </c>
    </row>
    <row r="70" spans="1:3">
      <c r="A70" s="38" t="s">
        <v>105</v>
      </c>
      <c r="B70" s="39" t="s">
        <v>106</v>
      </c>
      <c r="C70" s="40">
        <v>17100</v>
      </c>
    </row>
    <row r="71" spans="1:3">
      <c r="A71" s="38" t="s">
        <v>88</v>
      </c>
      <c r="B71" s="39" t="s">
        <v>87</v>
      </c>
      <c r="C71" s="40">
        <v>53592</v>
      </c>
    </row>
    <row r="72" spans="1:3">
      <c r="A72" s="38" t="s">
        <v>107</v>
      </c>
      <c r="B72" s="39" t="s">
        <v>108</v>
      </c>
      <c r="C72" s="40">
        <v>97200</v>
      </c>
    </row>
    <row r="73" spans="1:3">
      <c r="A73" s="38" t="s">
        <v>109</v>
      </c>
      <c r="B73" s="39" t="s">
        <v>110</v>
      </c>
      <c r="C73" s="40">
        <v>85224.7</v>
      </c>
    </row>
    <row r="74" spans="1:3">
      <c r="A74" s="38" t="s">
        <v>47</v>
      </c>
      <c r="B74" s="39" t="s">
        <v>46</v>
      </c>
      <c r="C74" s="40">
        <v>37296</v>
      </c>
    </row>
    <row r="75" spans="1:3">
      <c r="A75" s="38" t="s">
        <v>111</v>
      </c>
      <c r="B75" s="39" t="s">
        <v>112</v>
      </c>
      <c r="C75" s="40">
        <v>25162.5</v>
      </c>
    </row>
    <row r="76" spans="1:3">
      <c r="A76" s="38" t="s">
        <v>113</v>
      </c>
      <c r="B76" s="39" t="s">
        <v>114</v>
      </c>
      <c r="C76" s="40">
        <v>13200</v>
      </c>
    </row>
    <row r="77" spans="1:3">
      <c r="A77" s="38" t="s">
        <v>115</v>
      </c>
      <c r="B77" s="39" t="s">
        <v>116</v>
      </c>
      <c r="C77" s="40">
        <v>815961.59999999998</v>
      </c>
    </row>
    <row r="78" spans="1:3">
      <c r="A78" s="38" t="s">
        <v>117</v>
      </c>
      <c r="B78" s="39" t="s">
        <v>118</v>
      </c>
      <c r="C78" s="40">
        <v>15822</v>
      </c>
    </row>
    <row r="79" spans="1:3">
      <c r="A79" s="38" t="s">
        <v>119</v>
      </c>
      <c r="B79" s="39" t="s">
        <v>120</v>
      </c>
      <c r="C79" s="40">
        <v>5023034.68</v>
      </c>
    </row>
    <row r="80" spans="1:3">
      <c r="A80" s="26">
        <v>18</v>
      </c>
      <c r="B80" s="28" t="s">
        <v>18</v>
      </c>
      <c r="C80" s="13">
        <v>5154813</v>
      </c>
    </row>
    <row r="81" spans="1:3">
      <c r="A81" s="38" t="s">
        <v>77</v>
      </c>
      <c r="B81" s="39" t="s">
        <v>76</v>
      </c>
      <c r="C81" s="40">
        <v>5154813</v>
      </c>
    </row>
    <row r="82" spans="1:3">
      <c r="A82" s="26">
        <v>19</v>
      </c>
      <c r="B82" s="28" t="s">
        <v>27</v>
      </c>
      <c r="C82" s="13">
        <v>305800</v>
      </c>
    </row>
    <row r="83" spans="1:3">
      <c r="A83" s="38" t="s">
        <v>75</v>
      </c>
      <c r="B83" s="39" t="s">
        <v>74</v>
      </c>
      <c r="C83" s="40">
        <v>305800</v>
      </c>
    </row>
    <row r="84" spans="1:3">
      <c r="A84" s="26">
        <v>20</v>
      </c>
      <c r="B84" s="25" t="s">
        <v>19</v>
      </c>
      <c r="C84" s="13">
        <v>585200</v>
      </c>
    </row>
    <row r="85" spans="1:3">
      <c r="A85" s="38" t="s">
        <v>86</v>
      </c>
      <c r="B85" s="39" t="s">
        <v>85</v>
      </c>
      <c r="C85" s="40">
        <v>585200</v>
      </c>
    </row>
    <row r="86" spans="1:3">
      <c r="A86" s="26">
        <v>21</v>
      </c>
      <c r="B86" s="25" t="s">
        <v>20</v>
      </c>
      <c r="C86" s="13">
        <v>0</v>
      </c>
    </row>
    <row r="87" spans="1:3">
      <c r="A87" s="26">
        <v>22</v>
      </c>
      <c r="B87" s="25" t="s">
        <v>21</v>
      </c>
      <c r="C87" s="13">
        <v>1343742.4</v>
      </c>
    </row>
    <row r="88" spans="1:3">
      <c r="A88" s="38" t="s">
        <v>88</v>
      </c>
      <c r="B88" s="39" t="s">
        <v>87</v>
      </c>
      <c r="C88" s="40">
        <v>1221972.3999999999</v>
      </c>
    </row>
    <row r="89" spans="1:3">
      <c r="A89" s="38" t="s">
        <v>47</v>
      </c>
      <c r="B89" s="39" t="s">
        <v>46</v>
      </c>
      <c r="C89" s="40">
        <v>121770</v>
      </c>
    </row>
    <row r="90" spans="1:3">
      <c r="A90" s="26">
        <v>23</v>
      </c>
      <c r="B90" s="25" t="s">
        <v>22</v>
      </c>
      <c r="C90" s="13">
        <v>1176210.2</v>
      </c>
    </row>
    <row r="91" spans="1:3">
      <c r="A91" s="38" t="s">
        <v>47</v>
      </c>
      <c r="B91" s="39" t="s">
        <v>46</v>
      </c>
      <c r="C91" s="40">
        <v>1176210.2</v>
      </c>
    </row>
    <row r="92" spans="1:3">
      <c r="A92" s="26">
        <v>24</v>
      </c>
      <c r="B92" s="25" t="s">
        <v>25</v>
      </c>
      <c r="C92" s="13">
        <v>137390</v>
      </c>
    </row>
    <row r="93" spans="1:3">
      <c r="A93" s="38" t="s">
        <v>71</v>
      </c>
      <c r="B93" s="39" t="s">
        <v>70</v>
      </c>
      <c r="C93" s="40">
        <v>137390</v>
      </c>
    </row>
    <row r="94" spans="1:3">
      <c r="A94" s="26">
        <v>25</v>
      </c>
      <c r="B94" s="25" t="s">
        <v>26</v>
      </c>
      <c r="C94" s="13">
        <v>3604210.28</v>
      </c>
    </row>
    <row r="95" spans="1:3">
      <c r="A95" s="38" t="s">
        <v>84</v>
      </c>
      <c r="B95" s="39" t="s">
        <v>83</v>
      </c>
      <c r="C95" s="40">
        <v>77000</v>
      </c>
    </row>
    <row r="96" spans="1:3">
      <c r="A96" s="38" t="s">
        <v>63</v>
      </c>
      <c r="B96" s="39" t="s">
        <v>62</v>
      </c>
      <c r="C96" s="40">
        <v>175111.2</v>
      </c>
    </row>
    <row r="97" spans="1:3">
      <c r="A97" s="38" t="s">
        <v>77</v>
      </c>
      <c r="B97" s="39" t="s">
        <v>76</v>
      </c>
      <c r="C97" s="40">
        <v>955812</v>
      </c>
    </row>
    <row r="98" spans="1:3">
      <c r="A98" s="38" t="s">
        <v>51</v>
      </c>
      <c r="B98" s="39" t="s">
        <v>50</v>
      </c>
      <c r="C98" s="40">
        <v>29098.080000000002</v>
      </c>
    </row>
    <row r="99" spans="1:3">
      <c r="A99" s="38" t="s">
        <v>47</v>
      </c>
      <c r="B99" s="39" t="s">
        <v>46</v>
      </c>
      <c r="C99" s="40">
        <v>98835</v>
      </c>
    </row>
    <row r="100" spans="1:3">
      <c r="A100" s="38" t="s">
        <v>82</v>
      </c>
      <c r="B100" s="39" t="s">
        <v>81</v>
      </c>
      <c r="C100" s="40">
        <v>2268354</v>
      </c>
    </row>
    <row r="101" spans="1:3">
      <c r="A101" s="53" t="s">
        <v>30</v>
      </c>
      <c r="B101" s="54"/>
      <c r="C101" s="29">
        <f>+C9+C10</f>
        <v>135308236.06</v>
      </c>
    </row>
    <row r="102" spans="1:3">
      <c r="A102" s="44"/>
      <c r="B102" s="44"/>
      <c r="C102" s="44"/>
    </row>
    <row r="104" spans="1:3">
      <c r="C104" s="7"/>
    </row>
    <row r="105" spans="1:3">
      <c r="C105" s="8"/>
    </row>
    <row r="106" spans="1:3">
      <c r="C106" s="8"/>
    </row>
    <row r="107" spans="1:3">
      <c r="C107" s="8"/>
    </row>
    <row r="108" spans="1:3">
      <c r="C108" s="8"/>
    </row>
  </sheetData>
  <mergeCells count="10">
    <mergeCell ref="A102:C102"/>
    <mergeCell ref="A1:C1"/>
    <mergeCell ref="A2:C2"/>
    <mergeCell ref="A7:B7"/>
    <mergeCell ref="A8:B8"/>
    <mergeCell ref="A11:B11"/>
    <mergeCell ref="A12:B12"/>
    <mergeCell ref="A13:B13"/>
    <mergeCell ref="A30:B30"/>
    <mergeCell ref="A101:B10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FEBRUAR</vt:lpstr>
      <vt:lpstr>Sheet2</vt:lpstr>
      <vt:lpstr>FEBRUAR!Print_Area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2025-02-24T12:59:23Z</dcterms:modified>
</cp:coreProperties>
</file>