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MART" sheetId="1" r:id="rId1"/>
    <sheet name="Sheet2" sheetId="2" r:id="rId2"/>
  </sheets>
  <definedNames>
    <definedName name="_xlnm.Print_Area" localSheetId="0">MART!$A$1:$E$96</definedName>
  </definedNames>
  <calcPr calcId="125725"/>
</workbook>
</file>

<file path=xl/calcChain.xml><?xml version="1.0" encoding="utf-8"?>
<calcChain xmlns="http://schemas.openxmlformats.org/spreadsheetml/2006/main">
  <c r="C37" i="1"/>
  <c r="C4"/>
  <c r="C11"/>
  <c r="C7"/>
  <c r="C94" l="1"/>
  <c r="C12"/>
</calcChain>
</file>

<file path=xl/sharedStrings.xml><?xml version="1.0" encoding="utf-8"?>
<sst xmlns="http://schemas.openxmlformats.org/spreadsheetml/2006/main" count="152" uniqueCount="140">
  <si>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</si>
  <si>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</si>
  <si>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</si>
  <si>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</si>
  <si>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</si>
  <si>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</si>
  <si>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</si>
  <si>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</si>
  <si>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</si>
  <si>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</si>
  <si>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</si>
  <si>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</si>
  <si>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</si>
  <si>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</si>
  <si>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</si>
  <si>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</si>
  <si>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</si>
  <si>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</si>
  <si>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</si>
  <si>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</si>
  <si>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</si>
  <si>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</si>
  <si>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</si>
  <si>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</si>
  <si>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</si>
  <si>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</si>
  <si>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</si>
  <si>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</si>
  <si>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</si>
  <si>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</si>
  <si>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</si>
  <si>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</si>
  <si>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</si>
  <si>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</si>
  <si>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</si>
  <si>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</si>
  <si>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</si>
  <si>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</si>
  <si>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</si>
  <si>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</si>
  <si>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</si>
  <si>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</si>
  <si>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</si>
  <si>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</si>
  <si>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 xml:space="preserve">               </t>
  </si>
  <si>
    <t>MINISTARSTVO FINANSIJA-UPRAVA ZA TREZOR</t>
  </si>
  <si>
    <t>INO-PHARM  D.O.O. NEVAŽI</t>
  </si>
  <si>
    <t xml:space="preserve">2581           </t>
  </si>
  <si>
    <t>MEDIK-UNION BEOGRAD</t>
  </si>
  <si>
    <t xml:space="preserve">1073           </t>
  </si>
  <si>
    <t>NARCISSUS DOO račun ne važi</t>
  </si>
  <si>
    <t xml:space="preserve">1388           </t>
  </si>
  <si>
    <t>DOM ZDRAVLJA "ČAČAK"</t>
  </si>
  <si>
    <t xml:space="preserve">3893           </t>
  </si>
  <si>
    <t>KNEZ PETROL</t>
  </si>
  <si>
    <t xml:space="preserve">3765           </t>
  </si>
  <si>
    <t>Principal duo</t>
  </si>
  <si>
    <t xml:space="preserve">6134           </t>
  </si>
  <si>
    <t>DON DON DOO BEOGRAD</t>
  </si>
  <si>
    <t xml:space="preserve">4484           </t>
  </si>
  <si>
    <t>ILA PROMET</t>
  </si>
  <si>
    <t xml:space="preserve">2424           </t>
  </si>
  <si>
    <t>INTER-KOMERC D.O.O</t>
  </si>
  <si>
    <t xml:space="preserve">1837           </t>
  </si>
  <si>
    <t>KIBID    d.o.o.</t>
  </si>
  <si>
    <t xml:space="preserve">1527           </t>
  </si>
  <si>
    <t>PEKARA  PONS DOO</t>
  </si>
  <si>
    <t xml:space="preserve">1291           </t>
  </si>
  <si>
    <t>MLEKARA MORAVICA DOO ARILJE</t>
  </si>
  <si>
    <t xml:space="preserve">1283           </t>
  </si>
  <si>
    <t>PHARMA SWISS BEOGRAD</t>
  </si>
  <si>
    <t xml:space="preserve">1194           </t>
  </si>
  <si>
    <t>IM MATIJEVIĆ DOO NEVAŽI</t>
  </si>
  <si>
    <t xml:space="preserve">114422         </t>
  </si>
  <si>
    <t>PP SRETEN GUDURIĆ</t>
  </si>
  <si>
    <t xml:space="preserve">0311           </t>
  </si>
  <si>
    <t>STAKLOPAN  PLUS  29 ČAČAK</t>
  </si>
  <si>
    <t xml:space="preserve">2897           </t>
  </si>
  <si>
    <t>SLUŽBENI GLASNIK BEOGRAD</t>
  </si>
  <si>
    <t xml:space="preserve">1314           </t>
  </si>
  <si>
    <t>USPON ČAČAK</t>
  </si>
  <si>
    <t xml:space="preserve">1254           </t>
  </si>
  <si>
    <t>ZAVOD ZA JAVNO ZDRAVLJE</t>
  </si>
  <si>
    <t xml:space="preserve">1251           </t>
  </si>
  <si>
    <t>EUROMEDICINA</t>
  </si>
  <si>
    <t xml:space="preserve">0167           </t>
  </si>
  <si>
    <t>OLYMPUS CZECH GROUP S.R.O</t>
  </si>
  <si>
    <t xml:space="preserve">00252          </t>
  </si>
  <si>
    <t>SIEMENS DOO BEOGRAD</t>
  </si>
  <si>
    <t xml:space="preserve">0025           </t>
  </si>
  <si>
    <t>ALFAKO INŽINJERING ČAČAK</t>
  </si>
  <si>
    <t xml:space="preserve">0012           </t>
  </si>
  <si>
    <t>ATTRIUM HOME VCENTAR</t>
  </si>
  <si>
    <t xml:space="preserve">5550           </t>
  </si>
  <si>
    <t>B2M</t>
  </si>
  <si>
    <t xml:space="preserve">3195           </t>
  </si>
  <si>
    <t>SN MEDIC DOO</t>
  </si>
  <si>
    <t xml:space="preserve">2460           </t>
  </si>
  <si>
    <t>DUNAVPLAST KORP</t>
  </si>
  <si>
    <t xml:space="preserve">2266           </t>
  </si>
  <si>
    <t>FLORA KOMERC</t>
  </si>
  <si>
    <t xml:space="preserve">1556           </t>
  </si>
  <si>
    <t>PAPIRDOL ČAČAK</t>
  </si>
  <si>
    <t xml:space="preserve">1524           </t>
  </si>
  <si>
    <t>MAKLER</t>
  </si>
  <si>
    <t xml:space="preserve">0333           </t>
  </si>
  <si>
    <t>VISIONEXPERTS</t>
  </si>
  <si>
    <t xml:space="preserve">00402          </t>
  </si>
  <si>
    <t>IBREA DOO</t>
  </si>
  <si>
    <t xml:space="preserve">00299          </t>
  </si>
  <si>
    <t>ECO TRADE</t>
  </si>
  <si>
    <t xml:space="preserve">0014           </t>
  </si>
  <si>
    <t>011 MEDICAL GROUP</t>
  </si>
  <si>
    <t xml:space="preserve">4350           </t>
  </si>
  <si>
    <t>DEXON DOO</t>
  </si>
  <si>
    <t xml:space="preserve">0774           </t>
  </si>
  <si>
    <t>BETAMED DOO BEOGRAD</t>
  </si>
  <si>
    <t xml:space="preserve">0566           </t>
  </si>
  <si>
    <t>NEFASER MEDICAL  DOO BEOGRAD</t>
  </si>
  <si>
    <t xml:space="preserve">4490           </t>
  </si>
  <si>
    <t>OMNI MEDIKAL DOO NOVI BEOGRAD</t>
  </si>
  <si>
    <t xml:space="preserve">3912           </t>
  </si>
  <si>
    <t>MEDICA LINEA PHARM DOO nevaži</t>
  </si>
  <si>
    <t xml:space="preserve">3790           </t>
  </si>
  <si>
    <t>BRAUN ADRIA</t>
  </si>
  <si>
    <t xml:space="preserve">2930           </t>
  </si>
  <si>
    <t>PTM ŠABAC</t>
  </si>
  <si>
    <t xml:space="preserve">1824           </t>
  </si>
  <si>
    <t>VICOR</t>
  </si>
  <si>
    <t xml:space="preserve">1035           </t>
  </si>
  <si>
    <t>PHOENIX PHARMA</t>
  </si>
  <si>
    <t xml:space="preserve">0550           </t>
  </si>
  <si>
    <t>MEDTRONIC</t>
  </si>
  <si>
    <t xml:space="preserve">0215           </t>
  </si>
  <si>
    <t>HERMES-PHARMA DOO</t>
  </si>
  <si>
    <t xml:space="preserve">0154           </t>
  </si>
  <si>
    <t>AMICUS  SRB DOO</t>
  </si>
  <si>
    <t xml:space="preserve">4498           </t>
  </si>
  <si>
    <t>MESSER  TEHNOGAS  AD</t>
  </si>
  <si>
    <t xml:space="preserve">1405           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</si>
</sst>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1" xfId="0" applyNumberFormat="1" applyFont="1" applyBorder="1"/>
    <xf numFmtId="4" fontId="173" fillId="0" borderId="1" xfId="0" applyNumberFormat="1" applyFont="1" applyBorder="1"/>
    <xf numFmtId="49" fontId="173" fillId="0" borderId="0" xfId="0" applyNumberFormat="1" applyFont="1"/>
    <xf numFmtId="4" fontId="173" fillId="0" borderId="0" xfId="0" applyNumberFormat="1" applyFont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1"/>
  <sheetViews>
    <sheetView tabSelected="1" view="pageBreakPreview" zoomScale="86" zoomScaleNormal="100" zoomScaleSheetLayoutView="86" workbookViewId="0">
      <selection activeCell="C4" sqref="C4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6" t="s">
        <v>29</v>
      </c>
      <c r="B1" s="36"/>
      <c r="C1" s="36"/>
      <c r="D1" s="2"/>
      <c r="E1" s="2"/>
    </row>
    <row r="2" spans="1:8" ht="34.5" customHeight="1">
      <c r="A2" s="37" t="s">
        <v>1</v>
      </c>
      <c r="B2" s="37"/>
      <c r="C2" s="37"/>
      <c r="D2" s="9" t="s">
        <v>0</v>
      </c>
      <c r="E2" s="10">
        <v>45371</v>
      </c>
    </row>
    <row r="3" spans="1:8">
      <c r="A3" s="11">
        <v>1</v>
      </c>
      <c r="B3" s="12" t="s">
        <v>2</v>
      </c>
      <c r="C3" s="18">
        <v>6201831.3399999999</v>
      </c>
      <c r="D3" s="4"/>
      <c r="E3" s="4"/>
      <c r="G3" s="5"/>
    </row>
    <row r="4" spans="1:8">
      <c r="A4" s="11">
        <v>2</v>
      </c>
      <c r="B4" s="12" t="s">
        <v>3</v>
      </c>
      <c r="C4" s="13">
        <f>4271048.47-C5</f>
        <v>4236801.47</v>
      </c>
      <c r="D4" s="4"/>
      <c r="E4" s="4"/>
      <c r="G4" s="5"/>
    </row>
    <row r="5" spans="1:8">
      <c r="A5" s="11">
        <v>3</v>
      </c>
      <c r="B5" s="12" t="s">
        <v>4</v>
      </c>
      <c r="C5" s="13">
        <v>34247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8" t="s">
        <v>6</v>
      </c>
      <c r="B7" s="38"/>
      <c r="C7" s="14">
        <f>+C3+C4+C5+C6</f>
        <v>10472879.809999999</v>
      </c>
      <c r="D7" s="2"/>
      <c r="E7" s="3"/>
    </row>
    <row r="8" spans="1:8" ht="24.75" customHeight="1">
      <c r="A8" s="39" t="s">
        <v>7</v>
      </c>
      <c r="B8" s="39"/>
      <c r="C8" s="15"/>
      <c r="D8" s="3"/>
      <c r="E8" s="2"/>
    </row>
    <row r="9" spans="1:8">
      <c r="A9" s="11">
        <v>1</v>
      </c>
      <c r="B9" s="16" t="s">
        <v>43</v>
      </c>
      <c r="C9" s="13">
        <v>8087557.5800000001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40" t="s">
        <v>9</v>
      </c>
      <c r="B11" s="40"/>
      <c r="C11" s="17">
        <f>+C9+C10</f>
        <v>8087557.5800000001</v>
      </c>
      <c r="D11" s="4"/>
      <c r="E11" s="4"/>
      <c r="G11" s="5"/>
    </row>
    <row r="12" spans="1:8">
      <c r="A12" s="40" t="s">
        <v>10</v>
      </c>
      <c r="B12" s="40"/>
      <c r="C12" s="18">
        <f>+C7-C11</f>
        <v>2385322.2299999986</v>
      </c>
      <c r="D12" s="4"/>
      <c r="E12" s="4"/>
      <c r="F12" s="5"/>
      <c r="G12" s="5"/>
      <c r="H12" s="5"/>
    </row>
    <row r="13" spans="1:8" ht="18.75">
      <c r="A13" s="41" t="s">
        <v>11</v>
      </c>
      <c r="B13" s="41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37</v>
      </c>
      <c r="C14" s="13">
        <v>6694.55</v>
      </c>
      <c r="D14" s="4"/>
      <c r="E14" s="4"/>
      <c r="F14" s="5"/>
      <c r="G14" s="5"/>
      <c r="H14" s="5"/>
    </row>
    <row r="15" spans="1:8">
      <c r="A15" s="11" t="s">
        <v>33</v>
      </c>
      <c r="B15" s="20" t="s">
        <v>38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39</v>
      </c>
      <c r="C18" s="13">
        <v>0</v>
      </c>
    </row>
    <row r="19" spans="1:8">
      <c r="A19" s="11">
        <v>5</v>
      </c>
      <c r="B19" s="19" t="s">
        <v>42</v>
      </c>
      <c r="C19" s="13">
        <v>0</v>
      </c>
    </row>
    <row r="20" spans="1:8">
      <c r="A20" s="11">
        <v>6</v>
      </c>
      <c r="B20" s="19" t="s">
        <v>13</v>
      </c>
      <c r="C20" s="13">
        <v>0</v>
      </c>
    </row>
    <row r="21" spans="1:8">
      <c r="A21" s="11" t="s">
        <v>40</v>
      </c>
      <c r="B21" s="19" t="s">
        <v>34</v>
      </c>
      <c r="C21" s="13">
        <v>0</v>
      </c>
    </row>
    <row r="22" spans="1:8">
      <c r="A22" s="11">
        <v>7</v>
      </c>
      <c r="B22" s="19" t="s">
        <v>14</v>
      </c>
      <c r="C22" s="13">
        <v>282418.96000000002</v>
      </c>
    </row>
    <row r="23" spans="1:8">
      <c r="A23" s="31" t="s">
        <v>55</v>
      </c>
      <c r="B23" s="31" t="s">
        <v>54</v>
      </c>
      <c r="C23" s="32">
        <v>262597.42</v>
      </c>
    </row>
    <row r="24" spans="1:8">
      <c r="A24" s="31" t="s">
        <v>53</v>
      </c>
      <c r="B24" s="31" t="s">
        <v>52</v>
      </c>
      <c r="C24" s="32">
        <v>19821.54</v>
      </c>
    </row>
    <row r="25" spans="1:8">
      <c r="A25" s="11">
        <v>8</v>
      </c>
      <c r="B25" s="19" t="s">
        <v>36</v>
      </c>
      <c r="C25" s="13">
        <v>1416125</v>
      </c>
    </row>
    <row r="26" spans="1:8">
      <c r="A26" s="31" t="s">
        <v>75</v>
      </c>
      <c r="B26" s="31" t="s">
        <v>74</v>
      </c>
      <c r="C26" s="32">
        <v>7216</v>
      </c>
    </row>
    <row r="27" spans="1:8">
      <c r="A27" s="31" t="s">
        <v>73</v>
      </c>
      <c r="B27" s="31" t="s">
        <v>72</v>
      </c>
      <c r="C27" s="32">
        <v>356379.3</v>
      </c>
    </row>
    <row r="28" spans="1:8">
      <c r="A28" s="31" t="s">
        <v>71</v>
      </c>
      <c r="B28" s="31" t="s">
        <v>70</v>
      </c>
      <c r="C28" s="32">
        <v>27972</v>
      </c>
    </row>
    <row r="29" spans="1:8">
      <c r="A29" s="31" t="s">
        <v>69</v>
      </c>
      <c r="B29" s="31" t="s">
        <v>68</v>
      </c>
      <c r="C29" s="32">
        <v>164087</v>
      </c>
    </row>
    <row r="30" spans="1:8">
      <c r="A30" s="31" t="s">
        <v>67</v>
      </c>
      <c r="B30" s="31" t="s">
        <v>66</v>
      </c>
      <c r="C30" s="32">
        <v>26776.75</v>
      </c>
    </row>
    <row r="31" spans="1:8">
      <c r="A31" s="31" t="s">
        <v>65</v>
      </c>
      <c r="B31" s="31" t="s">
        <v>64</v>
      </c>
      <c r="C31" s="32">
        <v>39840</v>
      </c>
    </row>
    <row r="32" spans="1:8">
      <c r="A32" s="31" t="s">
        <v>63</v>
      </c>
      <c r="B32" s="31" t="s">
        <v>62</v>
      </c>
      <c r="C32" s="32">
        <v>191773.25</v>
      </c>
    </row>
    <row r="33" spans="1:3">
      <c r="A33" s="31" t="s">
        <v>61</v>
      </c>
      <c r="B33" s="31" t="s">
        <v>60</v>
      </c>
      <c r="C33" s="32">
        <v>464448.7</v>
      </c>
    </row>
    <row r="34" spans="1:3">
      <c r="A34" s="31" t="s">
        <v>59</v>
      </c>
      <c r="B34" s="31" t="s">
        <v>58</v>
      </c>
      <c r="C34" s="32">
        <v>109032</v>
      </c>
    </row>
    <row r="35" spans="1:3">
      <c r="A35" s="31" t="s">
        <v>57</v>
      </c>
      <c r="B35" s="31" t="s">
        <v>56</v>
      </c>
      <c r="C35" s="32">
        <v>28600</v>
      </c>
    </row>
    <row r="36" spans="1:3">
      <c r="A36" s="11">
        <v>9</v>
      </c>
      <c r="B36" s="19" t="s">
        <v>32</v>
      </c>
      <c r="C36" s="13">
        <v>0</v>
      </c>
    </row>
    <row r="37" spans="1:3">
      <c r="A37" s="11">
        <v>10</v>
      </c>
      <c r="B37" s="21" t="s">
        <v>35</v>
      </c>
      <c r="C37" s="13">
        <f>1143470.89+1310601.67</f>
        <v>2454072.5599999996</v>
      </c>
    </row>
    <row r="38" spans="1:3">
      <c r="A38" s="31" t="s">
        <v>109</v>
      </c>
      <c r="B38" s="31" t="s">
        <v>108</v>
      </c>
      <c r="C38" s="32">
        <v>190527.3</v>
      </c>
    </row>
    <row r="39" spans="1:3">
      <c r="A39" s="31" t="s">
        <v>107</v>
      </c>
      <c r="B39" s="31" t="s">
        <v>106</v>
      </c>
      <c r="C39" s="32">
        <v>10192.790000000001</v>
      </c>
    </row>
    <row r="40" spans="1:3">
      <c r="A40" s="31" t="s">
        <v>105</v>
      </c>
      <c r="B40" s="31" t="s">
        <v>104</v>
      </c>
      <c r="C40" s="32">
        <v>467226</v>
      </c>
    </row>
    <row r="41" spans="1:3">
      <c r="A41" s="31" t="s">
        <v>103</v>
      </c>
      <c r="B41" s="31" t="s">
        <v>102</v>
      </c>
      <c r="C41" s="32">
        <v>25860</v>
      </c>
    </row>
    <row r="42" spans="1:3">
      <c r="A42" s="31" t="s">
        <v>101</v>
      </c>
      <c r="B42" s="31" t="s">
        <v>100</v>
      </c>
      <c r="C42" s="32">
        <v>115500</v>
      </c>
    </row>
    <row r="43" spans="1:3">
      <c r="A43" s="31" t="s">
        <v>99</v>
      </c>
      <c r="B43" s="31" t="s">
        <v>98</v>
      </c>
      <c r="C43" s="32">
        <v>52876.800000000003</v>
      </c>
    </row>
    <row r="44" spans="1:3">
      <c r="A44" s="31" t="s">
        <v>97</v>
      </c>
      <c r="B44" s="31" t="s">
        <v>96</v>
      </c>
      <c r="C44" s="32">
        <v>73800</v>
      </c>
    </row>
    <row r="45" spans="1:3">
      <c r="A45" s="31" t="s">
        <v>95</v>
      </c>
      <c r="B45" s="31" t="s">
        <v>94</v>
      </c>
      <c r="C45" s="32">
        <v>200000</v>
      </c>
    </row>
    <row r="46" spans="1:3">
      <c r="A46" s="31" t="s">
        <v>93</v>
      </c>
      <c r="B46" s="31" t="s">
        <v>92</v>
      </c>
      <c r="C46" s="32">
        <v>7488</v>
      </c>
    </row>
    <row r="47" spans="1:3">
      <c r="A47" s="31" t="s">
        <v>44</v>
      </c>
      <c r="B47" s="31" t="s">
        <v>45</v>
      </c>
      <c r="C47" s="32">
        <v>850.23</v>
      </c>
    </row>
    <row r="48" spans="1:3">
      <c r="A48" s="31" t="s">
        <v>91</v>
      </c>
      <c r="B48" s="31" t="s">
        <v>90</v>
      </c>
      <c r="C48" s="32">
        <v>48540</v>
      </c>
    </row>
    <row r="49" spans="1:3">
      <c r="A49" s="31" t="s">
        <v>89</v>
      </c>
      <c r="B49" s="31" t="s">
        <v>88</v>
      </c>
      <c r="C49" s="32">
        <v>500000</v>
      </c>
    </row>
    <row r="50" spans="1:3">
      <c r="A50" s="31" t="s">
        <v>87</v>
      </c>
      <c r="B50" s="31" t="s">
        <v>86</v>
      </c>
      <c r="C50" s="32">
        <v>610320</v>
      </c>
    </row>
    <row r="51" spans="1:3">
      <c r="A51" s="31" t="s">
        <v>85</v>
      </c>
      <c r="B51" s="31" t="s">
        <v>84</v>
      </c>
      <c r="C51" s="32">
        <v>89880</v>
      </c>
    </row>
    <row r="52" spans="1:3">
      <c r="A52" s="31" t="s">
        <v>83</v>
      </c>
      <c r="B52" s="31" t="s">
        <v>82</v>
      </c>
      <c r="C52" s="32">
        <v>2805</v>
      </c>
    </row>
    <row r="53" spans="1:3">
      <c r="A53" s="31" t="s">
        <v>81</v>
      </c>
      <c r="B53" s="31" t="s">
        <v>80</v>
      </c>
      <c r="C53" s="32">
        <v>5870</v>
      </c>
    </row>
    <row r="54" spans="1:3">
      <c r="A54" s="31" t="s">
        <v>79</v>
      </c>
      <c r="B54" s="31" t="s">
        <v>78</v>
      </c>
      <c r="C54" s="32">
        <v>39933</v>
      </c>
    </row>
    <row r="55" spans="1:3">
      <c r="A55" s="31" t="s">
        <v>77</v>
      </c>
      <c r="B55" s="31" t="s">
        <v>76</v>
      </c>
      <c r="C55" s="32">
        <v>12403.44</v>
      </c>
    </row>
    <row r="56" spans="1:3" ht="18.75">
      <c r="A56" s="42" t="s">
        <v>15</v>
      </c>
      <c r="B56" s="42"/>
      <c r="C56" s="22"/>
    </row>
    <row r="57" spans="1:3">
      <c r="A57" s="23">
        <v>13</v>
      </c>
      <c r="B57" s="24" t="s">
        <v>16</v>
      </c>
      <c r="C57" s="13">
        <v>43065</v>
      </c>
    </row>
    <row r="58" spans="1:3">
      <c r="A58" s="31" t="s">
        <v>49</v>
      </c>
      <c r="B58" s="31" t="s">
        <v>48</v>
      </c>
      <c r="C58" s="32">
        <v>4620</v>
      </c>
    </row>
    <row r="59" spans="1:3">
      <c r="A59" s="31" t="s">
        <v>47</v>
      </c>
      <c r="B59" s="31" t="s">
        <v>46</v>
      </c>
      <c r="C59" s="32">
        <v>38445</v>
      </c>
    </row>
    <row r="60" spans="1:3">
      <c r="A60" s="25" t="s">
        <v>41</v>
      </c>
      <c r="B60" s="26" t="s">
        <v>30</v>
      </c>
      <c r="C60" s="13">
        <v>237600</v>
      </c>
    </row>
    <row r="61" spans="1:3">
      <c r="A61" s="33" t="s">
        <v>47</v>
      </c>
      <c r="B61" s="33" t="s">
        <v>46</v>
      </c>
      <c r="C61" s="34">
        <v>237600</v>
      </c>
    </row>
    <row r="62" spans="1:3">
      <c r="A62" s="27">
        <v>15</v>
      </c>
      <c r="B62" s="26" t="s">
        <v>24</v>
      </c>
      <c r="C62" s="13">
        <v>0</v>
      </c>
    </row>
    <row r="63" spans="1:3">
      <c r="A63" s="27">
        <v>16</v>
      </c>
      <c r="B63" s="26" t="s">
        <v>17</v>
      </c>
      <c r="C63" s="13">
        <v>0</v>
      </c>
    </row>
    <row r="64" spans="1:3" ht="30">
      <c r="A64" s="27">
        <v>17</v>
      </c>
      <c r="B64" s="28" t="s">
        <v>18</v>
      </c>
      <c r="C64" s="13">
        <v>2102520.63</v>
      </c>
    </row>
    <row r="65" spans="1:3">
      <c r="A65" s="31" t="s">
        <v>135</v>
      </c>
      <c r="B65" s="31" t="s">
        <v>134</v>
      </c>
      <c r="C65" s="32">
        <v>492000</v>
      </c>
    </row>
    <row r="66" spans="1:3">
      <c r="A66" s="31" t="s">
        <v>133</v>
      </c>
      <c r="B66" s="31" t="s">
        <v>132</v>
      </c>
      <c r="C66" s="32">
        <v>115596</v>
      </c>
    </row>
    <row r="67" spans="1:3">
      <c r="A67" s="31" t="s">
        <v>131</v>
      </c>
      <c r="B67" s="31" t="s">
        <v>130</v>
      </c>
      <c r="C67" s="32">
        <v>168000.23</v>
      </c>
    </row>
    <row r="68" spans="1:3">
      <c r="A68" s="31" t="s">
        <v>115</v>
      </c>
      <c r="B68" s="31" t="s">
        <v>114</v>
      </c>
      <c r="C68" s="32">
        <v>96465.600000000006</v>
      </c>
    </row>
    <row r="69" spans="1:3">
      <c r="A69" s="31" t="s">
        <v>129</v>
      </c>
      <c r="B69" s="31" t="s">
        <v>128</v>
      </c>
      <c r="C69" s="32">
        <v>215864</v>
      </c>
    </row>
    <row r="70" spans="1:3">
      <c r="A70" s="31" t="s">
        <v>101</v>
      </c>
      <c r="B70" s="31" t="s">
        <v>100</v>
      </c>
      <c r="C70" s="32">
        <v>61920</v>
      </c>
    </row>
    <row r="71" spans="1:3">
      <c r="A71" s="31" t="s">
        <v>127</v>
      </c>
      <c r="B71" s="31" t="s">
        <v>126</v>
      </c>
      <c r="C71" s="32">
        <v>3009.6</v>
      </c>
    </row>
    <row r="72" spans="1:3">
      <c r="A72" s="31" t="s">
        <v>125</v>
      </c>
      <c r="B72" s="31" t="s">
        <v>124</v>
      </c>
      <c r="C72" s="32">
        <v>179300</v>
      </c>
    </row>
    <row r="73" spans="1:3">
      <c r="A73" s="31" t="s">
        <v>123</v>
      </c>
      <c r="B73" s="31" t="s">
        <v>122</v>
      </c>
      <c r="C73" s="32">
        <v>460680</v>
      </c>
    </row>
    <row r="74" spans="1:3">
      <c r="A74" s="31" t="s">
        <v>121</v>
      </c>
      <c r="B74" s="31" t="s">
        <v>120</v>
      </c>
      <c r="C74" s="32">
        <v>2310</v>
      </c>
    </row>
    <row r="75" spans="1:3">
      <c r="A75" s="31" t="s">
        <v>119</v>
      </c>
      <c r="B75" s="31" t="s">
        <v>118</v>
      </c>
      <c r="C75" s="32">
        <v>307375.2</v>
      </c>
    </row>
    <row r="76" spans="1:3">
      <c r="A76" s="27">
        <v>18</v>
      </c>
      <c r="B76" s="29" t="s">
        <v>19</v>
      </c>
      <c r="C76" s="13">
        <v>0</v>
      </c>
    </row>
    <row r="77" spans="1:3">
      <c r="A77" s="27">
        <v>19</v>
      </c>
      <c r="B77" s="29" t="s">
        <v>28</v>
      </c>
      <c r="C77" s="13">
        <v>132330</v>
      </c>
    </row>
    <row r="78" spans="1:3">
      <c r="A78" s="33" t="s">
        <v>51</v>
      </c>
      <c r="B78" s="33" t="s">
        <v>50</v>
      </c>
      <c r="C78" s="34">
        <v>132330</v>
      </c>
    </row>
    <row r="79" spans="1:3">
      <c r="A79" s="27">
        <v>20</v>
      </c>
      <c r="B79" s="26" t="s">
        <v>20</v>
      </c>
      <c r="C79" s="13">
        <v>0</v>
      </c>
    </row>
    <row r="80" spans="1:3">
      <c r="A80" s="27">
        <v>21</v>
      </c>
      <c r="B80" s="26" t="s">
        <v>21</v>
      </c>
      <c r="C80" s="13">
        <v>0</v>
      </c>
    </row>
    <row r="81" spans="1:3">
      <c r="A81" s="27">
        <v>22</v>
      </c>
      <c r="B81" s="26" t="s">
        <v>22</v>
      </c>
      <c r="C81" s="13">
        <v>101750</v>
      </c>
    </row>
    <row r="82" spans="1:3">
      <c r="A82" s="31" t="s">
        <v>111</v>
      </c>
      <c r="B82" s="31" t="s">
        <v>110</v>
      </c>
      <c r="C82" s="32">
        <v>65340</v>
      </c>
    </row>
    <row r="83" spans="1:3">
      <c r="A83" s="31" t="s">
        <v>117</v>
      </c>
      <c r="B83" s="31" t="s">
        <v>116</v>
      </c>
      <c r="C83" s="32">
        <v>0</v>
      </c>
    </row>
    <row r="84" spans="1:3">
      <c r="A84" s="31" t="s">
        <v>115</v>
      </c>
      <c r="B84" s="31" t="s">
        <v>114</v>
      </c>
      <c r="C84" s="32">
        <v>28050</v>
      </c>
    </row>
    <row r="85" spans="1:3">
      <c r="A85" s="31" t="s">
        <v>113</v>
      </c>
      <c r="B85" s="31" t="s">
        <v>112</v>
      </c>
      <c r="C85" s="32">
        <v>8360</v>
      </c>
    </row>
    <row r="86" spans="1:3">
      <c r="A86" s="27">
        <v>23</v>
      </c>
      <c r="B86" s="26" t="s">
        <v>23</v>
      </c>
      <c r="C86" s="13">
        <v>1089220.8799999999</v>
      </c>
    </row>
    <row r="87" spans="1:3">
      <c r="A87" s="31" t="s">
        <v>49</v>
      </c>
      <c r="B87" s="31" t="s">
        <v>48</v>
      </c>
      <c r="C87" s="32">
        <v>9779</v>
      </c>
    </row>
    <row r="88" spans="1:3">
      <c r="A88" s="31" t="s">
        <v>139</v>
      </c>
      <c r="B88" s="31" t="s">
        <v>138</v>
      </c>
      <c r="C88" s="32">
        <v>955454.94</v>
      </c>
    </row>
    <row r="89" spans="1:3">
      <c r="A89" s="31" t="s">
        <v>47</v>
      </c>
      <c r="B89" s="31" t="s">
        <v>46</v>
      </c>
      <c r="C89" s="32">
        <v>16170</v>
      </c>
    </row>
    <row r="90" spans="1:3">
      <c r="A90" s="31" t="s">
        <v>137</v>
      </c>
      <c r="B90" s="31" t="s">
        <v>136</v>
      </c>
      <c r="C90" s="32">
        <v>107816.94</v>
      </c>
    </row>
    <row r="91" spans="1:3">
      <c r="A91" s="27">
        <v>24</v>
      </c>
      <c r="B91" s="26" t="s">
        <v>26</v>
      </c>
      <c r="C91" s="13">
        <v>0</v>
      </c>
    </row>
    <row r="92" spans="1:3">
      <c r="A92" s="27">
        <v>25</v>
      </c>
      <c r="B92" s="26" t="s">
        <v>27</v>
      </c>
      <c r="C92" s="13">
        <v>221760</v>
      </c>
    </row>
    <row r="93" spans="1:3">
      <c r="A93" s="33" t="s">
        <v>111</v>
      </c>
      <c r="B93" s="33" t="s">
        <v>110</v>
      </c>
      <c r="C93" s="34">
        <v>221760</v>
      </c>
    </row>
    <row r="94" spans="1:3">
      <c r="A94" s="43" t="s">
        <v>31</v>
      </c>
      <c r="B94" s="43"/>
      <c r="C94" s="30">
        <f>+C9+C10</f>
        <v>8087557.5800000001</v>
      </c>
    </row>
    <row r="95" spans="1:3">
      <c r="A95" s="35"/>
      <c r="B95" s="35"/>
      <c r="C95" s="35"/>
    </row>
    <row r="97" spans="3:3">
      <c r="C97" s="7"/>
    </row>
    <row r="98" spans="3:3">
      <c r="C98" s="8"/>
    </row>
    <row r="99" spans="3:3">
      <c r="C99" s="8"/>
    </row>
    <row r="100" spans="3:3">
      <c r="C100" s="8"/>
    </row>
    <row r="101" spans="3:3">
      <c r="C101" s="8"/>
    </row>
  </sheetData>
  <mergeCells count="10">
    <mergeCell ref="A95:C95"/>
    <mergeCell ref="A1:C1"/>
    <mergeCell ref="A2:C2"/>
    <mergeCell ref="A7:B7"/>
    <mergeCell ref="A8:B8"/>
    <mergeCell ref="A11:B11"/>
    <mergeCell ref="A12:B12"/>
    <mergeCell ref="A13:B13"/>
    <mergeCell ref="A56:B56"/>
    <mergeCell ref="A94:B94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MART</vt:lpstr>
      <vt:lpstr>Sheet2</vt:lpstr>
      <vt:lpstr>MART!Print_Area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2024-04-17T13:11:55Z</dcterms:modified>
</cp:coreProperties>
</file>